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2" activeTab="2"/>
  </bookViews>
  <sheets>
    <sheet name="Obed_Rally_Track Entries" sheetId="1" r:id="rId1"/>
    <sheet name="Agility Entries" sheetId="2" r:id="rId2"/>
    <sheet name="Herding &amp; JS Entries" sheetId="3" r:id="rId3"/>
    <sheet name="Sweepstakes &amp; NR" sheetId="4" r:id="rId4"/>
    <sheet name="Conformation" sheetId="5" r:id="rId5"/>
    <sheet name="Trophy Costs" sheetId="6" r:id="rId6"/>
    <sheet name="Superintendents" sheetId="7" r:id="rId7"/>
    <sheet name="Entry Fee History" sheetId="8" r:id="rId8"/>
    <sheet name="Misc" sheetId="9" r:id="rId9"/>
  </sheets>
  <definedNames/>
  <calcPr fullCalcOnLoad="1"/>
</workbook>
</file>

<file path=xl/sharedStrings.xml><?xml version="1.0" encoding="utf-8"?>
<sst xmlns="http://schemas.openxmlformats.org/spreadsheetml/2006/main" count="721" uniqueCount="310">
  <si>
    <t>Belgian Sheepdog Club of America</t>
  </si>
  <si>
    <t>National Specialty Statistics</t>
  </si>
  <si>
    <t>Compiled by:  Bonnie Leonard</t>
  </si>
  <si>
    <t>Obedience</t>
  </si>
  <si>
    <t>Trial 1</t>
  </si>
  <si>
    <t>Trial 2</t>
  </si>
  <si>
    <t>Only 1 trial</t>
  </si>
  <si>
    <t>Class</t>
  </si>
  <si>
    <t>Utility A</t>
  </si>
  <si>
    <t>N/A</t>
  </si>
  <si>
    <t>Utility B</t>
  </si>
  <si>
    <t>Graduate Open</t>
  </si>
  <si>
    <t>Open A</t>
  </si>
  <si>
    <t>Open B</t>
  </si>
  <si>
    <t>Novice A</t>
  </si>
  <si>
    <t>Novice B</t>
  </si>
  <si>
    <t>Beginner Novice A</t>
  </si>
  <si>
    <t>Beginner Novice B</t>
  </si>
  <si>
    <t>Non-Regular (Veteran's, Grad. Novice, Brace, Team)</t>
  </si>
  <si>
    <t>Total</t>
  </si>
  <si>
    <t>Rally</t>
  </si>
  <si>
    <t>Excellent A</t>
  </si>
  <si>
    <t>Excellent B</t>
  </si>
  <si>
    <t>Advanced A</t>
  </si>
  <si>
    <t>Advanced B</t>
  </si>
  <si>
    <t>Tracking</t>
  </si>
  <si>
    <t>TD</t>
  </si>
  <si>
    <t>TDX</t>
  </si>
  <si>
    <t>VST</t>
  </si>
  <si>
    <t>N/O</t>
  </si>
  <si>
    <t>Agiltiy</t>
  </si>
  <si>
    <t>Standard Classes</t>
  </si>
  <si>
    <t>Height</t>
  </si>
  <si>
    <t xml:space="preserve">Open </t>
  </si>
  <si>
    <t>Excellent B/Master</t>
  </si>
  <si>
    <t>Preferred Standard Classes</t>
  </si>
  <si>
    <t>Novice</t>
  </si>
  <si>
    <t>Open</t>
  </si>
  <si>
    <t>Jumpers w/Weaves Classes</t>
  </si>
  <si>
    <t>Preferred JWW Classes</t>
  </si>
  <si>
    <t>FAST Classes-Standard</t>
  </si>
  <si>
    <t>Preferred FAST Classes</t>
  </si>
  <si>
    <t>Total Entry</t>
  </si>
  <si>
    <t>Time 2 Beat Regular Classes</t>
  </si>
  <si>
    <t>Time 2 Beat Preferred Classes</t>
  </si>
  <si>
    <t>Sheep</t>
  </si>
  <si>
    <t>Herding</t>
  </si>
  <si>
    <t>Course A</t>
  </si>
  <si>
    <t>Course C</t>
  </si>
  <si>
    <t>N.S. Trial</t>
  </si>
  <si>
    <t>Stock</t>
  </si>
  <si>
    <t>HX</t>
  </si>
  <si>
    <t>2-A</t>
  </si>
  <si>
    <t>HI</t>
  </si>
  <si>
    <t>1-B</t>
  </si>
  <si>
    <t>HS</t>
  </si>
  <si>
    <t>7-A</t>
  </si>
  <si>
    <t>PT</t>
  </si>
  <si>
    <t>HT</t>
  </si>
  <si>
    <t>3</t>
  </si>
  <si>
    <t>HIT</t>
  </si>
  <si>
    <t>HIC</t>
  </si>
  <si>
    <t>Ducks</t>
  </si>
  <si>
    <t>Geese</t>
  </si>
  <si>
    <t>3-A</t>
  </si>
  <si>
    <t>Cattle</t>
  </si>
  <si>
    <t>1-A</t>
  </si>
  <si>
    <t>Junior Showmanship</t>
  </si>
  <si>
    <t>Novice Junior</t>
  </si>
  <si>
    <t>Novice Intermediate</t>
  </si>
  <si>
    <t>Novice Senior</t>
  </si>
  <si>
    <t>Open Junior</t>
  </si>
  <si>
    <t>Open Intermediate</t>
  </si>
  <si>
    <t>Open Senior</t>
  </si>
  <si>
    <t>Sweepstakes</t>
  </si>
  <si>
    <t>Puppy</t>
  </si>
  <si>
    <t>6-9 Dogs</t>
  </si>
  <si>
    <t>9-12 Dogs</t>
  </si>
  <si>
    <t>12-18 Dogs</t>
  </si>
  <si>
    <t>6-9 Bitches</t>
  </si>
  <si>
    <t>9-12 Bitches</t>
  </si>
  <si>
    <t>12-18 Bitches</t>
  </si>
  <si>
    <t>Veterans</t>
  </si>
  <si>
    <t>7-8 Dogs</t>
  </si>
  <si>
    <t>8-9 Dogs</t>
  </si>
  <si>
    <t>9-10 Dogs</t>
  </si>
  <si>
    <t>10+ Dogs</t>
  </si>
  <si>
    <t>11- 13 Dogs</t>
  </si>
  <si>
    <t>7-8 Bitches</t>
  </si>
  <si>
    <t>8-9 Bitches</t>
  </si>
  <si>
    <t>9-10 Bitches</t>
  </si>
  <si>
    <t>10+ Bitches</t>
  </si>
  <si>
    <t>11- 13 Bitches</t>
  </si>
  <si>
    <t>13 + Bitches</t>
  </si>
  <si>
    <t>Working Dog</t>
  </si>
  <si>
    <t xml:space="preserve">Dogs </t>
  </si>
  <si>
    <t>Bitches</t>
  </si>
  <si>
    <t>Stud Dog</t>
  </si>
  <si>
    <t>Brood Bitch</t>
  </si>
  <si>
    <t>Brace</t>
  </si>
  <si>
    <t>Compiled by:  Marion Heise</t>
  </si>
  <si>
    <t>Regular Classes</t>
  </si>
  <si>
    <t>Dogs</t>
  </si>
  <si>
    <t>6-9 Puppy</t>
  </si>
  <si>
    <t>9-12 Puppy</t>
  </si>
  <si>
    <t>12-18 Junior</t>
  </si>
  <si>
    <t>Amateur Owner Handled</t>
  </si>
  <si>
    <t>BBE</t>
  </si>
  <si>
    <t>American Bred</t>
  </si>
  <si>
    <t>BOB</t>
  </si>
  <si>
    <t>AOM</t>
  </si>
  <si>
    <t>Note:  Amounts on Trophy donation form, not actual cost of trophy</t>
  </si>
  <si>
    <t xml:space="preserve">None </t>
  </si>
  <si>
    <t>published</t>
  </si>
  <si>
    <t>All trophies</t>
  </si>
  <si>
    <t>BOS</t>
  </si>
  <si>
    <t>were open</t>
  </si>
  <si>
    <t>BOW</t>
  </si>
  <si>
    <t>donation</t>
  </si>
  <si>
    <t>WD</t>
  </si>
  <si>
    <t>WB</t>
  </si>
  <si>
    <t>RWD</t>
  </si>
  <si>
    <t>RWB</t>
  </si>
  <si>
    <t>Best Jr</t>
  </si>
  <si>
    <t>Sweeps</t>
  </si>
  <si>
    <t>Best Puppy</t>
  </si>
  <si>
    <t>BOS Puppy</t>
  </si>
  <si>
    <t>Best Veteran</t>
  </si>
  <si>
    <t>BOS Veteran</t>
  </si>
  <si>
    <t>Best Working</t>
  </si>
  <si>
    <t>BOS Working</t>
  </si>
  <si>
    <t>$90/$120</t>
  </si>
  <si>
    <t>RHIT</t>
  </si>
  <si>
    <t>High Combined</t>
  </si>
  <si>
    <t>High Scoring Champion</t>
  </si>
  <si>
    <t>Placement</t>
  </si>
  <si>
    <t>$10/$15</t>
  </si>
  <si>
    <t>$40/$15</t>
  </si>
  <si>
    <t>$50/$20</t>
  </si>
  <si>
    <t>Superintendents Used</t>
  </si>
  <si>
    <t>Year:  2007</t>
  </si>
  <si>
    <t>Events</t>
  </si>
  <si>
    <t>Fees</t>
  </si>
  <si>
    <t>Year:  2008</t>
  </si>
  <si>
    <t>Year:  2009</t>
  </si>
  <si>
    <t>Year:  2010</t>
  </si>
  <si>
    <t>Year:  2011</t>
  </si>
  <si>
    <t>Year:  2012</t>
  </si>
  <si>
    <t>Year:  2013</t>
  </si>
  <si>
    <t>MB-F, Inc.</t>
  </si>
  <si>
    <t>Conformation</t>
  </si>
  <si>
    <t>BaRay Event Services, Inc.</t>
  </si>
  <si>
    <t>Caper LLC</t>
  </si>
  <si>
    <t>All</t>
  </si>
  <si>
    <t>Roy Jones, Sleeper Dog Shows, Inc.</t>
  </si>
  <si>
    <t>Blue Ribbon Dog Shows</t>
  </si>
  <si>
    <t>Jim Rau Dog Shows, Ltd.</t>
  </si>
  <si>
    <t>620 Industrial Avenue</t>
  </si>
  <si>
    <t>P.O. Box 4090</t>
  </si>
  <si>
    <t>24902 Apple Rd.</t>
  </si>
  <si>
    <t>PO Box 828</t>
  </si>
  <si>
    <t>9522 Derby Drive</t>
  </si>
  <si>
    <t>P.O. Box 6898</t>
  </si>
  <si>
    <t>Greensboro, NC  27420</t>
  </si>
  <si>
    <t>Sequim, WA  98382-4090</t>
  </si>
  <si>
    <t>Waterford, WI  53185</t>
  </si>
  <si>
    <t>Auburn, IN  46706</t>
  </si>
  <si>
    <t>Riverside, CA  92509</t>
  </si>
  <si>
    <t>Reading, PA  19610</t>
  </si>
  <si>
    <t>336-379-9352</t>
  </si>
  <si>
    <t>360-683-1507</t>
  </si>
  <si>
    <t>414-852-2681</t>
  </si>
  <si>
    <t>260-925-0525</t>
  </si>
  <si>
    <t>951-681-2487</t>
  </si>
  <si>
    <t>610-376-1880</t>
  </si>
  <si>
    <t>mbf@infodog.com</t>
  </si>
  <si>
    <t>dogshows@barayevents.com</t>
  </si>
  <si>
    <t>sue@caper-dogs.com</t>
  </si>
  <si>
    <t>www.royjonesdogshows.com</t>
  </si>
  <si>
    <t>blueribbondogshows.com</t>
  </si>
  <si>
    <t>Shelly Brosnan</t>
  </si>
  <si>
    <t>Floyd Harding</t>
  </si>
  <si>
    <t xml:space="preserve">Herding Tests </t>
  </si>
  <si>
    <t>Jan McAninch</t>
  </si>
  <si>
    <t>Greg Merriman</t>
  </si>
  <si>
    <t>Barbara Witte</t>
  </si>
  <si>
    <t>3499 Marthaler Rd NE</t>
  </si>
  <si>
    <t>1816 Waterwood Dr</t>
  </si>
  <si>
    <t>Herding Trials</t>
  </si>
  <si>
    <t>17531 Montbury Circle</t>
  </si>
  <si>
    <t>248 Stonehenge Drive</t>
  </si>
  <si>
    <t>PO Box 1573</t>
  </si>
  <si>
    <t>Woodburn, OR  97071</t>
  </si>
  <si>
    <t>Arlington, TX  76012</t>
  </si>
  <si>
    <t>Huntington Beach, CA 92649</t>
  </si>
  <si>
    <t>Phillipsburg, NJ  '08865</t>
  </si>
  <si>
    <t>Bellevue, NE 68005</t>
  </si>
  <si>
    <t>503 302-4605</t>
  </si>
  <si>
    <t>817-275-5128</t>
  </si>
  <si>
    <t>714-345-5176</t>
  </si>
  <si>
    <t>908-213-9247</t>
  </si>
  <si>
    <t>justusdogs@hotmail.com</t>
  </si>
  <si>
    <t>fharding@tx.rr.com</t>
  </si>
  <si>
    <t>tervs@mcaninch.net</t>
  </si>
  <si>
    <t>gregorymerriman@ptd.net</t>
  </si>
  <si>
    <t>Jarita Acosta &amp; Jan McAninch</t>
  </si>
  <si>
    <t>Agility</t>
  </si>
  <si>
    <t>TD/TDX</t>
  </si>
  <si>
    <t>Julie Codding</t>
  </si>
  <si>
    <t>5776 Oakleaf Dr</t>
  </si>
  <si>
    <t>12625 Chelsea Lane</t>
  </si>
  <si>
    <t>Huntington Beach, CA  92649</t>
  </si>
  <si>
    <t>Milford, OH  45150-2350</t>
  </si>
  <si>
    <t>Mt. Angel, OR  97362-9813</t>
  </si>
  <si>
    <t>503-302-4605</t>
  </si>
  <si>
    <t>513-248-8744</t>
  </si>
  <si>
    <t>jan@mcaninch.net</t>
  </si>
  <si>
    <t>juliecodding@gmail.com</t>
  </si>
  <si>
    <t>Penny Winegartner</t>
  </si>
  <si>
    <t>Agility – All</t>
  </si>
  <si>
    <t>Sarah Fitzell</t>
  </si>
  <si>
    <t>Joanne M. Stock</t>
  </si>
  <si>
    <t>Barbara Jeleski</t>
  </si>
  <si>
    <t>3939 Allen Rd</t>
  </si>
  <si>
    <t>PO Box 7991</t>
  </si>
  <si>
    <t>6719 Old Grange Rd</t>
  </si>
  <si>
    <t>9043 E 29th St</t>
  </si>
  <si>
    <t>Pearland, TX  77584</t>
  </si>
  <si>
    <t>Riverside, CA  92513</t>
  </si>
  <si>
    <t>Slatington, PA 18080</t>
  </si>
  <si>
    <t>Tulsa, OK  74129-6803</t>
  </si>
  <si>
    <t>951-776-2072</t>
  </si>
  <si>
    <t>610-767-1538</t>
  </si>
  <si>
    <t>txmalinois@gmail.com</t>
  </si>
  <si>
    <t>redawgs@dishmail.net</t>
  </si>
  <si>
    <t>shelteze@hotmail.com</t>
  </si>
  <si>
    <t>St. Louis</t>
  </si>
  <si>
    <t>Dallas</t>
  </si>
  <si>
    <t>Allentown</t>
  </si>
  <si>
    <t>Silverdale</t>
  </si>
  <si>
    <t>Racine</t>
  </si>
  <si>
    <t>Tulsa</t>
  </si>
  <si>
    <t>Frederick</t>
  </si>
  <si>
    <t>Wilsonville</t>
  </si>
  <si>
    <t>Oconomoc</t>
  </si>
  <si>
    <t>Pottsboro</t>
  </si>
  <si>
    <t>Orange County</t>
  </si>
  <si>
    <t>Bethlehem</t>
  </si>
  <si>
    <t>Location:</t>
  </si>
  <si>
    <t>MO</t>
  </si>
  <si>
    <t>TX</t>
  </si>
  <si>
    <t>PA</t>
  </si>
  <si>
    <t>WA</t>
  </si>
  <si>
    <t>WI</t>
  </si>
  <si>
    <t>OK</t>
  </si>
  <si>
    <t>MD</t>
  </si>
  <si>
    <t>OR</t>
  </si>
  <si>
    <t>CA</t>
  </si>
  <si>
    <t>Dates</t>
  </si>
  <si>
    <t>April 25-28</t>
  </si>
  <si>
    <t>May 19-24</t>
  </si>
  <si>
    <t>April 26-May 2</t>
  </si>
  <si>
    <t>May 2-8</t>
  </si>
  <si>
    <t>April 3-9</t>
  </si>
  <si>
    <t>Entry Fees</t>
  </si>
  <si>
    <t>28/20</t>
  </si>
  <si>
    <t>25/15</t>
  </si>
  <si>
    <t>25/22</t>
  </si>
  <si>
    <t>25/20</t>
  </si>
  <si>
    <t>—Puppy</t>
  </si>
  <si>
    <t>—non-reg</t>
  </si>
  <si>
    <t>20/30</t>
  </si>
  <si>
    <t>Juniors</t>
  </si>
  <si>
    <t>15/0</t>
  </si>
  <si>
    <t>22/15</t>
  </si>
  <si>
    <t>20/12</t>
  </si>
  <si>
    <t>28/19</t>
  </si>
  <si>
    <t>24/15</t>
  </si>
  <si>
    <t>TD/TDX/VST</t>
  </si>
  <si>
    <t>50/100/100</t>
  </si>
  <si>
    <t>50/70</t>
  </si>
  <si>
    <t>50/75</t>
  </si>
  <si>
    <t>Herding Tests (Sheep/Fowl)</t>
  </si>
  <si>
    <t>40/30</t>
  </si>
  <si>
    <t>Herding Trials (Sheep/Fowl)</t>
  </si>
  <si>
    <t>45/40</t>
  </si>
  <si>
    <t>45/35</t>
  </si>
  <si>
    <t>CGC</t>
  </si>
  <si>
    <t>FMD</t>
  </si>
  <si>
    <t>TDI</t>
  </si>
  <si>
    <t>Versatility</t>
  </si>
  <si>
    <t>Bozeman</t>
  </si>
  <si>
    <t>MT</t>
  </si>
  <si>
    <t>April 16-21</t>
  </si>
  <si>
    <t>May 6-11</t>
  </si>
  <si>
    <t>Banquet</t>
  </si>
  <si>
    <t>--per plate charge</t>
  </si>
  <si>
    <t>Hospitality Bags</t>
  </si>
  <si>
    <t>Welcome Party</t>
  </si>
  <si>
    <t>--charge/person</t>
  </si>
  <si>
    <t>Room Counts</t>
  </si>
  <si>
    <t>Fri</t>
  </si>
  <si>
    <t>Sat</t>
  </si>
  <si>
    <t>Sun</t>
  </si>
  <si>
    <t>Mon</t>
  </si>
  <si>
    <t>Tues</t>
  </si>
  <si>
    <t>Wed</t>
  </si>
  <si>
    <t>Thurs</t>
  </si>
  <si>
    <t>Comp. Rooms</t>
  </si>
  <si>
    <t>Parade of Titleholders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</si>
</sst>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/D/YYYY\ H:MM"/>
    <numFmt numFmtId="166" formatCode="_(\$* #,##0.00_);_(\$* \(#,##0.00\);_(\$* \-??_);_(@_)"/>
    <numFmt numFmtId="167" formatCode="_(\$* #,##0_);_(\$* \(#,##0\);_(\$* \-??_);_(@_)"/>
    <numFmt numFmtId="168" formatCode="[$$-409]#,##0;[RED]\-[$$-409]#,##0"/>
    <numFmt numFmtId="169" formatCode="@"/>
    <numFmt numFmtId="170" formatCode="MM/DD/YY"/>
    <numFmt numFmtId="171" formatCode="[$$-409]#,##0.00;[RED]\-[$$-409]#,##0.00"/>
  </numFmts>
  <fonts count="9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sz val="6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vertical="center"/>
    </xf>
    <xf numFmtId="164" fontId="2" fillId="0" borderId="0" xfId="0" applyFont="1" applyAlignment="1">
      <alignment horizontal="center"/>
    </xf>
    <xf numFmtId="167" fontId="0" fillId="0" borderId="0" xfId="17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 horizontal="right"/>
    </xf>
    <xf numFmtId="164" fontId="3" fillId="0" borderId="0" xfId="17" applyNumberFormat="1" applyFont="1" applyFill="1" applyBorder="1" applyAlignment="1" applyProtection="1">
      <alignment/>
      <protection/>
    </xf>
    <xf numFmtId="169" fontId="3" fillId="0" borderId="0" xfId="0" applyNumberFormat="1" applyFont="1" applyAlignment="1">
      <alignment horizontal="right"/>
    </xf>
    <xf numFmtId="164" fontId="6" fillId="0" borderId="0" xfId="0" applyFont="1" applyAlignment="1">
      <alignment/>
    </xf>
    <xf numFmtId="164" fontId="0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66" fontId="0" fillId="0" borderId="0" xfId="17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166" fontId="0" fillId="0" borderId="0" xfId="17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60</xdr:row>
      <xdr:rowOff>123825</xdr:rowOff>
    </xdr:from>
    <xdr:to>
      <xdr:col>14</xdr:col>
      <xdr:colOff>581025</xdr:colOff>
      <xdr:row>63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86375" y="9839325"/>
          <a:ext cx="1152525" cy="4381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FAST Not Offered</a:t>
          </a:r>
        </a:p>
      </xdr:txBody>
    </xdr:sp>
    <xdr:clientData/>
  </xdr:twoCellAnchor>
  <xdr:twoCellAnchor>
    <xdr:from>
      <xdr:col>13</xdr:col>
      <xdr:colOff>19050</xdr:colOff>
      <xdr:row>69</xdr:row>
      <xdr:rowOff>19050</xdr:rowOff>
    </xdr:from>
    <xdr:to>
      <xdr:col>14</xdr:col>
      <xdr:colOff>561975</xdr:colOff>
      <xdr:row>71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267325" y="11191875"/>
          <a:ext cx="1152525" cy="4191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FAST Not Offered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bf@infodog.com" TargetMode="External" /><Relationship Id="rId2" Type="http://schemas.openxmlformats.org/officeDocument/2006/relationships/hyperlink" Target="mailto:dogshows@barayevents.com" TargetMode="External" /><Relationship Id="rId3" Type="http://schemas.openxmlformats.org/officeDocument/2006/relationships/hyperlink" Target="mailto:sue@caper-dogs.com" TargetMode="External" /><Relationship Id="rId4" Type="http://schemas.openxmlformats.org/officeDocument/2006/relationships/hyperlink" Target="http://www.royjonesdogshows.com/" TargetMode="External" /><Relationship Id="rId5" Type="http://schemas.openxmlformats.org/officeDocument/2006/relationships/hyperlink" Target="mailto:sue@caper-dogs.com" TargetMode="External" /><Relationship Id="rId6" Type="http://schemas.openxmlformats.org/officeDocument/2006/relationships/hyperlink" Target="http://www.royjonesdogshows.com/" TargetMode="External" /><Relationship Id="rId7" Type="http://schemas.openxmlformats.org/officeDocument/2006/relationships/hyperlink" Target="mailto:justusdogs@hotmail.com" TargetMode="External" /><Relationship Id="rId8" Type="http://schemas.openxmlformats.org/officeDocument/2006/relationships/hyperlink" Target="mailto:fharding@tx.rr.com" TargetMode="External" /><Relationship Id="rId9" Type="http://schemas.openxmlformats.org/officeDocument/2006/relationships/hyperlink" Target="mailto:tervs@mcaninch.net" TargetMode="External" /><Relationship Id="rId10" Type="http://schemas.openxmlformats.org/officeDocument/2006/relationships/hyperlink" Target="mailto:gregorymerriman@ptd.net" TargetMode="External" /><Relationship Id="rId11" Type="http://schemas.openxmlformats.org/officeDocument/2006/relationships/hyperlink" Target="mailto:jan@mcaninch.net" TargetMode="External" /><Relationship Id="rId12" Type="http://schemas.openxmlformats.org/officeDocument/2006/relationships/hyperlink" Target="mailto:justusdogs@hotmail.com" TargetMode="External" /><Relationship Id="rId13" Type="http://schemas.openxmlformats.org/officeDocument/2006/relationships/hyperlink" Target="mailto:tervs@mcaninch.net" TargetMode="External" /><Relationship Id="rId14" Type="http://schemas.openxmlformats.org/officeDocument/2006/relationships/hyperlink" Target="mailto:juliecodding@gmail.com" TargetMode="External" /><Relationship Id="rId15" Type="http://schemas.openxmlformats.org/officeDocument/2006/relationships/hyperlink" Target="mailto:txmalinois@gmail.com" TargetMode="External" /><Relationship Id="rId16" Type="http://schemas.openxmlformats.org/officeDocument/2006/relationships/hyperlink" Target="mailto:redawgs@dishmail.net" TargetMode="External" /><Relationship Id="rId17" Type="http://schemas.openxmlformats.org/officeDocument/2006/relationships/hyperlink" Target="mailto:sheltez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zoomScale="110" zoomScaleNormal="110" workbookViewId="0" topLeftCell="A1">
      <pane xSplit="9" ySplit="8" topLeftCell="S19" activePane="bottomRight" state="frozen"/>
      <selection pane="topLeft" activeCell="A1" sqref="A1"/>
      <selection pane="topRight" activeCell="S1" sqref="S1"/>
      <selection pane="bottomLeft" activeCell="A19" sqref="A19"/>
      <selection pane="bottomRight" activeCell="V38" sqref="V38"/>
    </sheetView>
  </sheetViews>
  <sheetFormatPr defaultColWidth="9.140625" defaultRowHeight="12.75"/>
  <cols>
    <col min="1" max="1" width="33.00390625" style="0" customWidth="1"/>
    <col min="2" max="2" width="2.140625" style="0" customWidth="1"/>
    <col min="16" max="17" width="10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2">
        <f ca="1">NOW()</f>
        <v>42489.704809953706</v>
      </c>
    </row>
    <row r="6" ht="12.75">
      <c r="A6" s="1" t="s">
        <v>3</v>
      </c>
    </row>
    <row r="7" spans="4:22" ht="12.75">
      <c r="D7" s="3" t="s">
        <v>4</v>
      </c>
      <c r="E7" s="3" t="s">
        <v>5</v>
      </c>
      <c r="G7" s="3"/>
      <c r="J7" s="3" t="s">
        <v>4</v>
      </c>
      <c r="K7" s="3" t="s">
        <v>5</v>
      </c>
      <c r="L7" s="3" t="s">
        <v>4</v>
      </c>
      <c r="M7" s="3" t="s">
        <v>5</v>
      </c>
      <c r="N7" s="3" t="s">
        <v>4</v>
      </c>
      <c r="O7" s="3" t="s">
        <v>5</v>
      </c>
      <c r="P7" t="s">
        <v>6</v>
      </c>
      <c r="Q7" t="s">
        <v>6</v>
      </c>
      <c r="U7" s="3" t="s">
        <v>4</v>
      </c>
      <c r="V7" s="3" t="s">
        <v>5</v>
      </c>
    </row>
    <row r="8" spans="1:23" ht="12.75">
      <c r="A8" s="4" t="s">
        <v>7</v>
      </c>
      <c r="C8" s="5">
        <v>2001</v>
      </c>
      <c r="D8" s="5">
        <v>2002</v>
      </c>
      <c r="E8" s="5">
        <v>2002</v>
      </c>
      <c r="F8" s="5">
        <v>2003</v>
      </c>
      <c r="G8" s="5">
        <v>2004</v>
      </c>
      <c r="H8" s="5">
        <v>2005</v>
      </c>
      <c r="I8" s="5">
        <v>2006</v>
      </c>
      <c r="J8" s="5">
        <v>2007</v>
      </c>
      <c r="K8" s="5">
        <v>2007</v>
      </c>
      <c r="L8" s="5">
        <v>2008</v>
      </c>
      <c r="M8" s="5">
        <v>2008</v>
      </c>
      <c r="N8" s="5">
        <v>2009</v>
      </c>
      <c r="O8" s="5">
        <v>2009</v>
      </c>
      <c r="P8" s="4">
        <v>2010</v>
      </c>
      <c r="Q8" s="4">
        <v>2011</v>
      </c>
      <c r="R8" s="4">
        <v>2012</v>
      </c>
      <c r="S8" s="4">
        <v>2013</v>
      </c>
      <c r="T8" s="4">
        <v>2014</v>
      </c>
      <c r="U8" s="4">
        <v>2015</v>
      </c>
      <c r="V8" s="4">
        <v>2015</v>
      </c>
      <c r="W8" s="4">
        <v>2016</v>
      </c>
    </row>
    <row r="9" spans="1:23" ht="12.75">
      <c r="A9" t="s">
        <v>8</v>
      </c>
      <c r="C9">
        <v>6</v>
      </c>
      <c r="D9">
        <v>5</v>
      </c>
      <c r="E9">
        <v>4</v>
      </c>
      <c r="F9">
        <v>2</v>
      </c>
      <c r="G9" s="3" t="s">
        <v>9</v>
      </c>
      <c r="H9">
        <v>6</v>
      </c>
      <c r="I9">
        <v>0</v>
      </c>
      <c r="J9">
        <v>3</v>
      </c>
      <c r="K9">
        <v>3</v>
      </c>
      <c r="L9">
        <v>3</v>
      </c>
      <c r="M9">
        <v>2</v>
      </c>
      <c r="N9">
        <v>4</v>
      </c>
      <c r="O9">
        <v>5</v>
      </c>
      <c r="P9">
        <v>2</v>
      </c>
      <c r="Q9">
        <v>1</v>
      </c>
      <c r="R9">
        <v>1</v>
      </c>
      <c r="S9">
        <v>2</v>
      </c>
      <c r="T9">
        <v>1</v>
      </c>
      <c r="U9" s="6">
        <v>0</v>
      </c>
      <c r="V9" s="6">
        <v>0</v>
      </c>
      <c r="W9">
        <v>2</v>
      </c>
    </row>
    <row r="10" spans="1:23" ht="12.75">
      <c r="A10" t="s">
        <v>10</v>
      </c>
      <c r="C10">
        <v>6</v>
      </c>
      <c r="D10">
        <v>8</v>
      </c>
      <c r="E10">
        <v>8</v>
      </c>
      <c r="F10">
        <v>5</v>
      </c>
      <c r="H10">
        <v>3</v>
      </c>
      <c r="I10">
        <v>3</v>
      </c>
      <c r="J10">
        <v>5</v>
      </c>
      <c r="K10">
        <v>5</v>
      </c>
      <c r="L10">
        <v>1</v>
      </c>
      <c r="M10">
        <v>3</v>
      </c>
      <c r="N10">
        <v>3</v>
      </c>
      <c r="O10">
        <v>4</v>
      </c>
      <c r="P10">
        <v>3</v>
      </c>
      <c r="Q10">
        <v>1</v>
      </c>
      <c r="R10">
        <v>4</v>
      </c>
      <c r="S10">
        <v>3</v>
      </c>
      <c r="T10">
        <v>2</v>
      </c>
      <c r="U10">
        <v>0</v>
      </c>
      <c r="V10">
        <v>0</v>
      </c>
      <c r="W10">
        <v>2</v>
      </c>
    </row>
    <row r="11" spans="1:23" ht="12.75">
      <c r="A11" t="s">
        <v>11</v>
      </c>
      <c r="S11">
        <v>2</v>
      </c>
      <c r="T11">
        <v>2</v>
      </c>
      <c r="U11">
        <v>0</v>
      </c>
      <c r="V11">
        <v>0</v>
      </c>
      <c r="W11">
        <v>1</v>
      </c>
    </row>
    <row r="12" spans="1:23" ht="12.75">
      <c r="A12" t="s">
        <v>12</v>
      </c>
      <c r="C12">
        <v>16</v>
      </c>
      <c r="D12">
        <v>10</v>
      </c>
      <c r="E12">
        <v>11</v>
      </c>
      <c r="F12">
        <v>10</v>
      </c>
      <c r="H12">
        <v>7</v>
      </c>
      <c r="I12">
        <v>1</v>
      </c>
      <c r="J12">
        <v>1</v>
      </c>
      <c r="K12">
        <v>1</v>
      </c>
      <c r="L12">
        <v>3</v>
      </c>
      <c r="M12">
        <v>2</v>
      </c>
      <c r="N12">
        <v>3</v>
      </c>
      <c r="O12">
        <v>4</v>
      </c>
      <c r="P12">
        <v>4</v>
      </c>
      <c r="Q12">
        <v>1</v>
      </c>
      <c r="R12">
        <v>9</v>
      </c>
      <c r="S12">
        <v>2</v>
      </c>
      <c r="T12">
        <v>0</v>
      </c>
      <c r="U12">
        <v>2</v>
      </c>
      <c r="V12">
        <v>1</v>
      </c>
      <c r="W12">
        <v>4</v>
      </c>
    </row>
    <row r="13" spans="1:23" ht="12.75">
      <c r="A13" t="s">
        <v>13</v>
      </c>
      <c r="C13">
        <v>11</v>
      </c>
      <c r="D13">
        <v>12</v>
      </c>
      <c r="E13">
        <v>13</v>
      </c>
      <c r="F13">
        <v>12</v>
      </c>
      <c r="H13">
        <v>11</v>
      </c>
      <c r="I13">
        <v>11</v>
      </c>
      <c r="J13">
        <v>8</v>
      </c>
      <c r="K13">
        <v>9</v>
      </c>
      <c r="L13">
        <v>4</v>
      </c>
      <c r="M13">
        <v>5</v>
      </c>
      <c r="N13">
        <v>8</v>
      </c>
      <c r="O13">
        <v>9</v>
      </c>
      <c r="P13">
        <v>7</v>
      </c>
      <c r="Q13">
        <v>4</v>
      </c>
      <c r="R13">
        <v>6</v>
      </c>
      <c r="S13">
        <v>5</v>
      </c>
      <c r="T13">
        <v>3</v>
      </c>
      <c r="U13">
        <v>1</v>
      </c>
      <c r="V13">
        <v>2</v>
      </c>
      <c r="W13">
        <v>3</v>
      </c>
    </row>
    <row r="14" spans="1:23" ht="12.75">
      <c r="A14" t="s">
        <v>14</v>
      </c>
      <c r="C14">
        <v>1</v>
      </c>
      <c r="D14">
        <v>1</v>
      </c>
      <c r="E14">
        <v>1</v>
      </c>
      <c r="F14">
        <v>5</v>
      </c>
      <c r="H14">
        <v>3</v>
      </c>
      <c r="I14">
        <v>3</v>
      </c>
      <c r="J14">
        <v>2</v>
      </c>
      <c r="K14">
        <v>1</v>
      </c>
      <c r="L14">
        <v>2</v>
      </c>
      <c r="M14">
        <v>3</v>
      </c>
      <c r="N14">
        <v>2</v>
      </c>
      <c r="O14">
        <v>2</v>
      </c>
      <c r="P14">
        <v>4</v>
      </c>
      <c r="Q14">
        <v>5</v>
      </c>
      <c r="R14">
        <v>2</v>
      </c>
      <c r="S14">
        <v>3</v>
      </c>
      <c r="T14">
        <v>2</v>
      </c>
      <c r="U14">
        <v>3</v>
      </c>
      <c r="V14">
        <v>3</v>
      </c>
      <c r="W14">
        <v>6</v>
      </c>
    </row>
    <row r="15" spans="1:23" ht="12.75">
      <c r="A15" t="s">
        <v>15</v>
      </c>
      <c r="C15">
        <v>31</v>
      </c>
      <c r="D15">
        <v>17</v>
      </c>
      <c r="E15">
        <v>18</v>
      </c>
      <c r="F15">
        <v>22</v>
      </c>
      <c r="H15">
        <v>14</v>
      </c>
      <c r="I15">
        <v>13</v>
      </c>
      <c r="J15">
        <v>13</v>
      </c>
      <c r="K15">
        <v>15</v>
      </c>
      <c r="L15">
        <v>13</v>
      </c>
      <c r="M15">
        <v>14</v>
      </c>
      <c r="N15">
        <v>17</v>
      </c>
      <c r="O15">
        <v>17</v>
      </c>
      <c r="P15">
        <v>15</v>
      </c>
      <c r="Q15">
        <v>9</v>
      </c>
      <c r="R15">
        <v>18</v>
      </c>
      <c r="S15">
        <v>13</v>
      </c>
      <c r="T15">
        <v>13</v>
      </c>
      <c r="U15">
        <v>13</v>
      </c>
      <c r="V15">
        <v>12</v>
      </c>
      <c r="W15">
        <v>20</v>
      </c>
    </row>
    <row r="16" spans="1:23" ht="12.75">
      <c r="A16" t="s">
        <v>16</v>
      </c>
      <c r="R16">
        <v>2</v>
      </c>
      <c r="S16">
        <v>0</v>
      </c>
      <c r="T16">
        <v>1</v>
      </c>
      <c r="U16">
        <v>2</v>
      </c>
      <c r="V16">
        <v>2</v>
      </c>
      <c r="W16">
        <v>4</v>
      </c>
    </row>
    <row r="17" spans="1:23" ht="12.75">
      <c r="A17" t="s">
        <v>17</v>
      </c>
      <c r="R17">
        <v>7</v>
      </c>
      <c r="S17">
        <v>6</v>
      </c>
      <c r="T17">
        <v>10</v>
      </c>
      <c r="U17">
        <v>5</v>
      </c>
      <c r="V17">
        <v>5</v>
      </c>
      <c r="W17">
        <v>13</v>
      </c>
    </row>
    <row r="18" spans="1:23" ht="12.75">
      <c r="A18" t="s">
        <v>18</v>
      </c>
      <c r="C18">
        <v>10</v>
      </c>
      <c r="D18">
        <v>10</v>
      </c>
      <c r="E18">
        <v>8</v>
      </c>
      <c r="F18">
        <v>11</v>
      </c>
      <c r="H18">
        <v>7</v>
      </c>
      <c r="I18">
        <v>5</v>
      </c>
      <c r="J18">
        <v>3</v>
      </c>
      <c r="K18">
        <v>6</v>
      </c>
      <c r="L18">
        <v>2</v>
      </c>
      <c r="M18">
        <v>2</v>
      </c>
      <c r="N18">
        <v>3</v>
      </c>
      <c r="O18">
        <v>4</v>
      </c>
      <c r="P18">
        <v>0</v>
      </c>
      <c r="Q18">
        <v>0</v>
      </c>
      <c r="R18">
        <v>0</v>
      </c>
      <c r="S18">
        <v>5</v>
      </c>
      <c r="T18">
        <v>4</v>
      </c>
      <c r="U18">
        <v>1</v>
      </c>
      <c r="V18">
        <v>0</v>
      </c>
      <c r="W18">
        <v>7</v>
      </c>
    </row>
    <row r="19" spans="1:23" s="1" customFormat="1" ht="12.75">
      <c r="A19" s="1" t="s">
        <v>19</v>
      </c>
      <c r="C19" s="7">
        <f>SUM(C9:C18)</f>
        <v>81</v>
      </c>
      <c r="D19" s="7">
        <f>SUM(D9:D18)</f>
        <v>63</v>
      </c>
      <c r="E19" s="7">
        <f>SUM(E9:E18)</f>
        <v>63</v>
      </c>
      <c r="F19" s="7">
        <f>SUM(F9:F18)</f>
        <v>67</v>
      </c>
      <c r="G19" s="7">
        <f>SUM(G9:G18)</f>
        <v>0</v>
      </c>
      <c r="H19" s="7">
        <f>SUM(H9:H18)</f>
        <v>51</v>
      </c>
      <c r="I19" s="7">
        <f>SUM(I9:I18)</f>
        <v>36</v>
      </c>
      <c r="J19" s="7">
        <f>SUM(J9:J18)</f>
        <v>35</v>
      </c>
      <c r="K19" s="7">
        <f>SUM(K9:K18)</f>
        <v>40</v>
      </c>
      <c r="L19" s="7">
        <f>SUM(L9:L18)</f>
        <v>28</v>
      </c>
      <c r="M19" s="7">
        <f>SUM(M9:M18)</f>
        <v>31</v>
      </c>
      <c r="N19" s="7">
        <f>SUM(N9:N18)</f>
        <v>40</v>
      </c>
      <c r="O19" s="7">
        <f>SUM(O9:O18)</f>
        <v>45</v>
      </c>
      <c r="P19" s="7">
        <f>SUM(P9:P18)</f>
        <v>35</v>
      </c>
      <c r="Q19" s="7">
        <f>SUM(Q9:Q18)</f>
        <v>21</v>
      </c>
      <c r="R19" s="7">
        <f>SUM(R9:R18)</f>
        <v>49</v>
      </c>
      <c r="S19" s="7">
        <f>SUM(S9:S18)</f>
        <v>41</v>
      </c>
      <c r="T19" s="7">
        <f>SUM(T9:T18)</f>
        <v>38</v>
      </c>
      <c r="U19" s="7">
        <f>SUM(U9:U18)</f>
        <v>27</v>
      </c>
      <c r="V19" s="7">
        <f>SUM(V9:V18)</f>
        <v>25</v>
      </c>
      <c r="W19" s="1">
        <f>SUM(W9:W18)</f>
        <v>62</v>
      </c>
    </row>
    <row r="22" spans="4:22" ht="12.75">
      <c r="D22" s="3" t="s">
        <v>4</v>
      </c>
      <c r="E22" s="3" t="s">
        <v>5</v>
      </c>
      <c r="G22" s="3"/>
      <c r="J22" s="3" t="s">
        <v>4</v>
      </c>
      <c r="K22" s="3" t="s">
        <v>5</v>
      </c>
      <c r="L22" s="3" t="s">
        <v>4</v>
      </c>
      <c r="M22" s="3" t="s">
        <v>5</v>
      </c>
      <c r="N22" s="3" t="s">
        <v>4</v>
      </c>
      <c r="O22" s="3" t="s">
        <v>5</v>
      </c>
      <c r="P22" t="s">
        <v>6</v>
      </c>
      <c r="Q22" t="s">
        <v>6</v>
      </c>
      <c r="U22" s="3" t="s">
        <v>4</v>
      </c>
      <c r="V22" s="3" t="s">
        <v>5</v>
      </c>
    </row>
    <row r="23" spans="1:23" ht="12.75">
      <c r="A23" s="4" t="s">
        <v>20</v>
      </c>
      <c r="C23" s="5">
        <v>2001</v>
      </c>
      <c r="D23" s="5">
        <v>2002</v>
      </c>
      <c r="E23" s="5">
        <v>2002</v>
      </c>
      <c r="F23" s="5">
        <v>2003</v>
      </c>
      <c r="G23" s="5">
        <v>2004</v>
      </c>
      <c r="H23" s="5">
        <v>2005</v>
      </c>
      <c r="I23" s="5">
        <v>2006</v>
      </c>
      <c r="J23" s="5">
        <v>2007</v>
      </c>
      <c r="K23" s="5">
        <v>2007</v>
      </c>
      <c r="L23" s="5">
        <v>2008</v>
      </c>
      <c r="M23" s="5">
        <v>2008</v>
      </c>
      <c r="N23" s="5">
        <v>2009</v>
      </c>
      <c r="O23" s="5">
        <v>2009</v>
      </c>
      <c r="P23" s="4">
        <v>2010</v>
      </c>
      <c r="Q23" s="4">
        <v>2011</v>
      </c>
      <c r="R23" s="4">
        <v>2012</v>
      </c>
      <c r="S23" s="4">
        <v>2013</v>
      </c>
      <c r="T23" s="4">
        <v>2014</v>
      </c>
      <c r="U23" s="4">
        <v>2015</v>
      </c>
      <c r="V23" s="4">
        <v>2015</v>
      </c>
      <c r="W23" s="4">
        <v>2016</v>
      </c>
    </row>
    <row r="24" spans="1:23" ht="12.75">
      <c r="A24" t="s">
        <v>21</v>
      </c>
      <c r="H24">
        <v>0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2</v>
      </c>
      <c r="P24">
        <v>2</v>
      </c>
      <c r="Q24">
        <v>2</v>
      </c>
      <c r="R24">
        <v>3</v>
      </c>
      <c r="S24">
        <v>3</v>
      </c>
      <c r="T24">
        <v>1</v>
      </c>
      <c r="U24">
        <v>1</v>
      </c>
      <c r="V24">
        <v>1</v>
      </c>
      <c r="W24">
        <v>2</v>
      </c>
    </row>
    <row r="25" spans="1:23" ht="12.75">
      <c r="A25" t="s">
        <v>22</v>
      </c>
      <c r="H25">
        <v>1</v>
      </c>
      <c r="I25">
        <v>3</v>
      </c>
      <c r="J25">
        <v>4</v>
      </c>
      <c r="K25">
        <v>6</v>
      </c>
      <c r="L25">
        <v>4</v>
      </c>
      <c r="M25">
        <v>3</v>
      </c>
      <c r="N25">
        <v>6</v>
      </c>
      <c r="O25">
        <v>7</v>
      </c>
      <c r="P25">
        <v>6</v>
      </c>
      <c r="Q25">
        <v>4</v>
      </c>
      <c r="R25">
        <v>14</v>
      </c>
      <c r="S25">
        <v>13</v>
      </c>
      <c r="T25">
        <v>13</v>
      </c>
      <c r="U25">
        <v>4</v>
      </c>
      <c r="V25">
        <v>4</v>
      </c>
      <c r="W25">
        <v>18</v>
      </c>
    </row>
    <row r="26" spans="1:23" ht="12.75">
      <c r="A26" t="s">
        <v>23</v>
      </c>
      <c r="H26">
        <v>3</v>
      </c>
      <c r="I26">
        <v>2</v>
      </c>
      <c r="J26">
        <v>6</v>
      </c>
      <c r="K26">
        <v>5</v>
      </c>
      <c r="L26">
        <v>3</v>
      </c>
      <c r="M26">
        <v>3</v>
      </c>
      <c r="N26">
        <v>6</v>
      </c>
      <c r="O26">
        <v>6</v>
      </c>
      <c r="P26">
        <v>2</v>
      </c>
      <c r="Q26">
        <v>7</v>
      </c>
      <c r="R26">
        <v>4</v>
      </c>
      <c r="S26">
        <v>2</v>
      </c>
      <c r="T26">
        <v>4</v>
      </c>
      <c r="U26">
        <v>2</v>
      </c>
      <c r="W26">
        <v>5</v>
      </c>
    </row>
    <row r="27" spans="1:23" ht="12.75">
      <c r="A27" t="s">
        <v>24</v>
      </c>
      <c r="H27">
        <v>4</v>
      </c>
      <c r="I27">
        <v>11</v>
      </c>
      <c r="J27">
        <v>11</v>
      </c>
      <c r="K27">
        <v>14</v>
      </c>
      <c r="L27">
        <v>6</v>
      </c>
      <c r="M27">
        <v>5</v>
      </c>
      <c r="N27">
        <v>10</v>
      </c>
      <c r="O27">
        <v>9</v>
      </c>
      <c r="P27">
        <v>9</v>
      </c>
      <c r="Q27">
        <v>3</v>
      </c>
      <c r="R27">
        <v>12</v>
      </c>
      <c r="S27">
        <v>13</v>
      </c>
      <c r="T27">
        <v>12</v>
      </c>
      <c r="U27">
        <v>3</v>
      </c>
      <c r="V27">
        <v>3</v>
      </c>
      <c r="W27">
        <v>16</v>
      </c>
    </row>
    <row r="28" spans="1:23" ht="12.75">
      <c r="A28" t="s">
        <v>14</v>
      </c>
      <c r="H28">
        <v>7</v>
      </c>
      <c r="I28">
        <v>1</v>
      </c>
      <c r="J28">
        <v>5</v>
      </c>
      <c r="K28">
        <v>5</v>
      </c>
      <c r="L28">
        <v>3</v>
      </c>
      <c r="M28">
        <v>3</v>
      </c>
      <c r="N28">
        <v>1</v>
      </c>
      <c r="O28">
        <v>2</v>
      </c>
      <c r="P28">
        <v>4</v>
      </c>
      <c r="Q28">
        <v>3</v>
      </c>
      <c r="R28">
        <v>6</v>
      </c>
      <c r="S28">
        <v>1</v>
      </c>
      <c r="T28">
        <v>1</v>
      </c>
      <c r="U28">
        <v>7</v>
      </c>
      <c r="V28">
        <v>5</v>
      </c>
      <c r="W28">
        <v>4</v>
      </c>
    </row>
    <row r="29" spans="1:23" ht="12.75">
      <c r="A29" t="s">
        <v>15</v>
      </c>
      <c r="H29">
        <v>25</v>
      </c>
      <c r="I29">
        <v>15</v>
      </c>
      <c r="J29">
        <v>11</v>
      </c>
      <c r="K29">
        <v>12</v>
      </c>
      <c r="L29">
        <v>14</v>
      </c>
      <c r="M29">
        <v>17</v>
      </c>
      <c r="N29">
        <v>16</v>
      </c>
      <c r="O29">
        <v>19</v>
      </c>
      <c r="P29">
        <v>13</v>
      </c>
      <c r="Q29">
        <v>6</v>
      </c>
      <c r="R29">
        <v>17</v>
      </c>
      <c r="S29">
        <v>16</v>
      </c>
      <c r="T29">
        <v>17</v>
      </c>
      <c r="U29">
        <v>15</v>
      </c>
      <c r="V29">
        <v>13</v>
      </c>
      <c r="W29">
        <v>24</v>
      </c>
    </row>
    <row r="30" spans="1:23" s="1" customFormat="1" ht="12.75">
      <c r="A30" s="1" t="s">
        <v>19</v>
      </c>
      <c r="C30" s="7">
        <f>SUM(C24:C29)</f>
        <v>0</v>
      </c>
      <c r="D30" s="7">
        <f>SUM(D24:D29)</f>
        <v>0</v>
      </c>
      <c r="E30" s="7">
        <f>SUM(E24:E29)</f>
        <v>0</v>
      </c>
      <c r="F30" s="7">
        <f>SUM(F24:F29)</f>
        <v>0</v>
      </c>
      <c r="G30" s="7">
        <f>SUM(G24:G29)</f>
        <v>0</v>
      </c>
      <c r="H30" s="7">
        <f>SUM(H24:H29)</f>
        <v>40</v>
      </c>
      <c r="I30" s="7">
        <f>SUM(I24:I29)</f>
        <v>33</v>
      </c>
      <c r="J30" s="7">
        <f>SUM(J24:J29)</f>
        <v>38</v>
      </c>
      <c r="K30" s="7">
        <f>SUM(K24:K29)</f>
        <v>43</v>
      </c>
      <c r="L30" s="7">
        <f>SUM(L24:L29)</f>
        <v>31</v>
      </c>
      <c r="M30" s="7">
        <f>SUM(M24:M29)</f>
        <v>32</v>
      </c>
      <c r="N30" s="7">
        <f>SUM(N24:N29)</f>
        <v>40</v>
      </c>
      <c r="O30" s="7">
        <f>SUM(O24:O29)</f>
        <v>45</v>
      </c>
      <c r="P30" s="7">
        <f>SUM(P24:P29)</f>
        <v>36</v>
      </c>
      <c r="Q30" s="7">
        <f>SUM(Q24:Q29)</f>
        <v>25</v>
      </c>
      <c r="R30" s="7">
        <f>SUM(R24:R29)</f>
        <v>56</v>
      </c>
      <c r="S30" s="7">
        <f>SUM(S24:S29)</f>
        <v>48</v>
      </c>
      <c r="T30" s="7">
        <f>SUM(T24:T29)</f>
        <v>48</v>
      </c>
      <c r="U30" s="7">
        <f>SUM(U24:U29)</f>
        <v>32</v>
      </c>
      <c r="V30" s="7">
        <f>SUM(V24:V29)</f>
        <v>26</v>
      </c>
      <c r="W30" s="7">
        <f>SUM(W24:W29)</f>
        <v>69</v>
      </c>
    </row>
    <row r="33" spans="1:22" ht="12.75">
      <c r="A33" s="4" t="s">
        <v>25</v>
      </c>
      <c r="C33" s="4">
        <v>2001</v>
      </c>
      <c r="D33" s="4">
        <v>2002</v>
      </c>
      <c r="E33" s="4">
        <v>2003</v>
      </c>
      <c r="F33" s="4">
        <v>2004</v>
      </c>
      <c r="G33" s="4">
        <v>2005</v>
      </c>
      <c r="H33" s="4">
        <v>2006</v>
      </c>
      <c r="I33" s="4">
        <v>2007</v>
      </c>
      <c r="J33" s="4">
        <v>2008</v>
      </c>
      <c r="K33" s="4">
        <v>2009</v>
      </c>
      <c r="L33" s="4">
        <v>2010</v>
      </c>
      <c r="Q33" s="5">
        <v>2011</v>
      </c>
      <c r="R33" s="4">
        <v>2012</v>
      </c>
      <c r="S33" s="4">
        <v>2013</v>
      </c>
      <c r="T33" s="4">
        <v>2014</v>
      </c>
      <c r="U33" s="4">
        <v>2015</v>
      </c>
      <c r="V33" s="4">
        <v>2016</v>
      </c>
    </row>
    <row r="34" spans="1:22" ht="12.75">
      <c r="A34" t="s">
        <v>26</v>
      </c>
      <c r="C34">
        <v>5</v>
      </c>
      <c r="D34">
        <v>0</v>
      </c>
      <c r="E34">
        <v>5</v>
      </c>
      <c r="G34">
        <v>4</v>
      </c>
      <c r="H34">
        <v>1</v>
      </c>
      <c r="I34">
        <v>0</v>
      </c>
      <c r="J34">
        <v>0</v>
      </c>
      <c r="K34">
        <v>4</v>
      </c>
      <c r="L34">
        <v>0</v>
      </c>
      <c r="Q34">
        <v>1</v>
      </c>
      <c r="R34">
        <v>0</v>
      </c>
      <c r="S34">
        <v>4</v>
      </c>
      <c r="T34">
        <v>1</v>
      </c>
      <c r="V34">
        <v>4</v>
      </c>
    </row>
    <row r="35" spans="1:22" ht="12.75">
      <c r="A35" t="s">
        <v>27</v>
      </c>
      <c r="C35">
        <v>2</v>
      </c>
      <c r="D35">
        <v>2</v>
      </c>
      <c r="E35">
        <v>0</v>
      </c>
      <c r="G35">
        <v>4</v>
      </c>
      <c r="H35">
        <v>5</v>
      </c>
      <c r="I35">
        <v>5</v>
      </c>
      <c r="J35">
        <v>5</v>
      </c>
      <c r="K35">
        <v>2</v>
      </c>
      <c r="L35">
        <v>3</v>
      </c>
      <c r="Q35">
        <v>1</v>
      </c>
      <c r="R35">
        <v>3</v>
      </c>
      <c r="S35">
        <v>2</v>
      </c>
      <c r="T35">
        <v>1</v>
      </c>
      <c r="V35">
        <v>3</v>
      </c>
    </row>
    <row r="36" spans="1:22" ht="12.75">
      <c r="A36" t="s">
        <v>28</v>
      </c>
      <c r="K36">
        <v>2</v>
      </c>
      <c r="Q36">
        <v>0</v>
      </c>
      <c r="R36">
        <v>0</v>
      </c>
      <c r="S36" s="8" t="s">
        <v>29</v>
      </c>
      <c r="T36" s="8" t="s">
        <v>29</v>
      </c>
      <c r="V36" t="s">
        <v>29</v>
      </c>
    </row>
    <row r="37" spans="1:22" s="1" customFormat="1" ht="12.75">
      <c r="A37" s="1" t="s">
        <v>19</v>
      </c>
      <c r="C37" s="7">
        <f>SUM(C34:C36)</f>
        <v>7</v>
      </c>
      <c r="D37" s="7">
        <f>SUM(D34:D36)</f>
        <v>2</v>
      </c>
      <c r="E37" s="7">
        <f>SUM(E34:E36)</f>
        <v>5</v>
      </c>
      <c r="F37" s="7">
        <f>SUM(F34:F36)</f>
        <v>0</v>
      </c>
      <c r="G37" s="7">
        <f>SUM(G34:G36)</f>
        <v>8</v>
      </c>
      <c r="H37" s="7">
        <f>SUM(H34:H36)</f>
        <v>6</v>
      </c>
      <c r="I37" s="7">
        <f>SUM(I34:I36)</f>
        <v>5</v>
      </c>
      <c r="J37" s="7">
        <f>SUM(J34:J36)</f>
        <v>5</v>
      </c>
      <c r="K37" s="7">
        <f>SUM(K34:K36)</f>
        <v>8</v>
      </c>
      <c r="L37" s="7">
        <f>SUM(L34:L36)</f>
        <v>3</v>
      </c>
      <c r="Q37" s="1">
        <f>SUM(Q34:Q36)</f>
        <v>2</v>
      </c>
      <c r="R37" s="1">
        <f>SUM(R34:R36)</f>
        <v>3</v>
      </c>
      <c r="S37" s="1">
        <f>SUM(S34:S36)</f>
        <v>6</v>
      </c>
      <c r="T37" s="1">
        <f>SUM(T34:T36)</f>
        <v>2</v>
      </c>
      <c r="V37" s="1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2"/>
  <sheetViews>
    <sheetView zoomScale="110" zoomScaleNormal="110" workbookViewId="0" topLeftCell="A1">
      <pane xSplit="2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Y9" sqref="Y9"/>
    </sheetView>
  </sheetViews>
  <sheetFormatPr defaultColWidth="9.140625" defaultRowHeight="12.75"/>
  <cols>
    <col min="1" max="1" width="33.00390625" style="0" customWidth="1"/>
    <col min="2" max="2" width="7.00390625" style="0" customWidth="1"/>
    <col min="3" max="3" width="2.140625" style="0" customWidth="1"/>
    <col min="4" max="9" width="0" style="0" hidden="1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">
        <f ca="1">NOW()</f>
        <v>42489.704809953706</v>
      </c>
      <c r="B4" s="2"/>
    </row>
    <row r="6" spans="1:2" ht="12.75">
      <c r="A6" s="1" t="s">
        <v>30</v>
      </c>
      <c r="B6" s="1"/>
    </row>
    <row r="7" spans="10:26" ht="12.75">
      <c r="J7" s="3" t="s">
        <v>4</v>
      </c>
      <c r="K7" s="3" t="s">
        <v>5</v>
      </c>
      <c r="L7" s="3" t="s">
        <v>4</v>
      </c>
      <c r="M7" s="3" t="s">
        <v>5</v>
      </c>
      <c r="N7" s="3" t="s">
        <v>4</v>
      </c>
      <c r="O7" s="3" t="s">
        <v>5</v>
      </c>
      <c r="P7" s="3" t="s">
        <v>4</v>
      </c>
      <c r="Q7" s="3" t="s">
        <v>5</v>
      </c>
      <c r="R7" s="3" t="s">
        <v>4</v>
      </c>
      <c r="S7" s="3" t="s">
        <v>5</v>
      </c>
      <c r="T7" s="3" t="s">
        <v>4</v>
      </c>
      <c r="U7" s="3" t="s">
        <v>5</v>
      </c>
      <c r="V7" s="3" t="s">
        <v>4</v>
      </c>
      <c r="W7" s="3" t="s">
        <v>4</v>
      </c>
      <c r="X7" t="s">
        <v>4</v>
      </c>
      <c r="Y7" t="s">
        <v>4</v>
      </c>
      <c r="Z7" t="s">
        <v>5</v>
      </c>
    </row>
    <row r="8" spans="1:26" ht="12.75">
      <c r="A8" s="4" t="s">
        <v>31</v>
      </c>
      <c r="B8" s="4" t="s">
        <v>32</v>
      </c>
      <c r="D8" s="4">
        <v>2001</v>
      </c>
      <c r="E8" s="4">
        <v>2002</v>
      </c>
      <c r="F8" s="4">
        <v>2003</v>
      </c>
      <c r="G8" s="4">
        <v>2004</v>
      </c>
      <c r="H8" s="4">
        <v>2005</v>
      </c>
      <c r="I8" s="4">
        <v>2006</v>
      </c>
      <c r="J8" s="4">
        <v>2007</v>
      </c>
      <c r="K8" s="4">
        <v>2007</v>
      </c>
      <c r="L8" s="4">
        <v>2008</v>
      </c>
      <c r="M8" s="4">
        <v>2008</v>
      </c>
      <c r="N8" s="4">
        <v>2009</v>
      </c>
      <c r="O8" s="4">
        <v>2009</v>
      </c>
      <c r="P8" s="4">
        <v>2010</v>
      </c>
      <c r="Q8" s="4">
        <v>2010</v>
      </c>
      <c r="R8" s="4">
        <v>2011</v>
      </c>
      <c r="S8" s="4">
        <v>2011</v>
      </c>
      <c r="T8" s="4">
        <v>2012</v>
      </c>
      <c r="U8" s="4">
        <v>2012</v>
      </c>
      <c r="V8" s="4">
        <v>2013</v>
      </c>
      <c r="W8" s="4">
        <v>2014</v>
      </c>
      <c r="X8" s="4">
        <v>2015</v>
      </c>
      <c r="Y8" s="4">
        <v>2016</v>
      </c>
      <c r="Z8" s="4">
        <v>2016</v>
      </c>
    </row>
    <row r="9" spans="1:20" ht="12.75">
      <c r="A9" t="s">
        <v>14</v>
      </c>
      <c r="B9">
        <v>20</v>
      </c>
      <c r="E9">
        <v>1</v>
      </c>
      <c r="F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P9">
        <v>0</v>
      </c>
      <c r="Q9">
        <v>0</v>
      </c>
      <c r="T9">
        <v>1</v>
      </c>
    </row>
    <row r="10" spans="1:20" ht="12.75">
      <c r="A10" t="s">
        <v>14</v>
      </c>
      <c r="B10">
        <v>24</v>
      </c>
      <c r="E10">
        <v>1</v>
      </c>
      <c r="F10">
        <v>6</v>
      </c>
      <c r="H10">
        <v>5</v>
      </c>
      <c r="I10">
        <v>3</v>
      </c>
      <c r="J10">
        <v>6</v>
      </c>
      <c r="K10">
        <v>6</v>
      </c>
      <c r="L10">
        <v>3</v>
      </c>
      <c r="M10">
        <v>3</v>
      </c>
      <c r="N10">
        <v>1</v>
      </c>
      <c r="O10">
        <v>1</v>
      </c>
      <c r="P10">
        <v>0</v>
      </c>
      <c r="Q10">
        <v>0</v>
      </c>
      <c r="T10">
        <v>3</v>
      </c>
    </row>
    <row r="11" spans="1:23" ht="12.75">
      <c r="A11" t="s">
        <v>15</v>
      </c>
      <c r="B11">
        <v>20</v>
      </c>
      <c r="N11">
        <v>1</v>
      </c>
      <c r="O11">
        <v>1</v>
      </c>
      <c r="P11">
        <v>1</v>
      </c>
      <c r="Q11">
        <v>0</v>
      </c>
      <c r="R11">
        <v>1</v>
      </c>
      <c r="S11">
        <v>1</v>
      </c>
      <c r="T11">
        <v>2</v>
      </c>
      <c r="W11">
        <v>1</v>
      </c>
    </row>
    <row r="12" spans="1:23" ht="12.75">
      <c r="A12" t="s">
        <v>15</v>
      </c>
      <c r="B12">
        <v>24</v>
      </c>
      <c r="E12">
        <v>7</v>
      </c>
      <c r="F12">
        <v>5</v>
      </c>
      <c r="H12">
        <v>5</v>
      </c>
      <c r="I12">
        <v>0</v>
      </c>
      <c r="J12">
        <v>6</v>
      </c>
      <c r="K12">
        <v>6</v>
      </c>
      <c r="L12">
        <v>3</v>
      </c>
      <c r="M12">
        <v>3</v>
      </c>
      <c r="N12">
        <v>3</v>
      </c>
      <c r="O12">
        <v>3</v>
      </c>
      <c r="P12">
        <v>1</v>
      </c>
      <c r="Q12">
        <v>1</v>
      </c>
      <c r="R12">
        <v>1</v>
      </c>
      <c r="S12">
        <v>2</v>
      </c>
      <c r="T12">
        <v>7</v>
      </c>
      <c r="W12">
        <v>3</v>
      </c>
    </row>
    <row r="13" spans="1:20" ht="12.75">
      <c r="A13" t="s">
        <v>33</v>
      </c>
      <c r="B13">
        <v>20</v>
      </c>
      <c r="E13">
        <v>0</v>
      </c>
      <c r="F13">
        <v>2</v>
      </c>
      <c r="H13">
        <v>2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1</v>
      </c>
      <c r="P13">
        <v>0</v>
      </c>
      <c r="Q13">
        <v>1</v>
      </c>
      <c r="R13">
        <v>1</v>
      </c>
      <c r="S13">
        <v>1</v>
      </c>
      <c r="T13">
        <v>1</v>
      </c>
    </row>
    <row r="14" spans="1:20" ht="12.75">
      <c r="A14" t="s">
        <v>33</v>
      </c>
      <c r="B14">
        <v>24</v>
      </c>
      <c r="E14">
        <v>6</v>
      </c>
      <c r="F14">
        <v>6</v>
      </c>
      <c r="H14">
        <v>3</v>
      </c>
      <c r="J14">
        <v>3</v>
      </c>
      <c r="K14">
        <v>4</v>
      </c>
      <c r="L14">
        <v>2</v>
      </c>
      <c r="M14">
        <v>2</v>
      </c>
      <c r="N14">
        <v>4</v>
      </c>
      <c r="O14">
        <v>4</v>
      </c>
      <c r="P14">
        <v>2</v>
      </c>
      <c r="Q14">
        <v>2</v>
      </c>
      <c r="R14">
        <v>2</v>
      </c>
      <c r="S14">
        <v>2</v>
      </c>
      <c r="T14">
        <v>2</v>
      </c>
    </row>
    <row r="15" spans="1:23" ht="12.75">
      <c r="A15" t="s">
        <v>21</v>
      </c>
      <c r="B15">
        <v>20</v>
      </c>
      <c r="E15">
        <v>0</v>
      </c>
      <c r="F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</v>
      </c>
      <c r="P15">
        <v>0</v>
      </c>
      <c r="Q15">
        <v>0</v>
      </c>
      <c r="T15">
        <v>2</v>
      </c>
      <c r="W15">
        <v>2</v>
      </c>
    </row>
    <row r="16" spans="1:23" ht="12.75">
      <c r="A16" t="s">
        <v>21</v>
      </c>
      <c r="B16">
        <v>24</v>
      </c>
      <c r="E16">
        <v>3</v>
      </c>
      <c r="F16">
        <v>4</v>
      </c>
      <c r="H16">
        <v>4</v>
      </c>
      <c r="I16">
        <v>2</v>
      </c>
      <c r="J16">
        <v>1</v>
      </c>
      <c r="K16">
        <v>1</v>
      </c>
      <c r="L16">
        <v>4</v>
      </c>
      <c r="M16">
        <v>4</v>
      </c>
      <c r="N16">
        <v>5</v>
      </c>
      <c r="O16">
        <v>5</v>
      </c>
      <c r="P16">
        <v>3</v>
      </c>
      <c r="Q16">
        <v>4</v>
      </c>
      <c r="R16">
        <v>1</v>
      </c>
      <c r="S16">
        <v>1</v>
      </c>
      <c r="T16">
        <v>5</v>
      </c>
      <c r="W16">
        <v>3</v>
      </c>
    </row>
    <row r="17" spans="1:20" ht="12.75">
      <c r="A17" t="s">
        <v>21</v>
      </c>
      <c r="B17">
        <v>26</v>
      </c>
      <c r="L17">
        <v>1</v>
      </c>
      <c r="M17">
        <v>1</v>
      </c>
      <c r="N17">
        <v>0</v>
      </c>
      <c r="P17">
        <v>0</v>
      </c>
      <c r="Q17">
        <v>0</v>
      </c>
      <c r="T17">
        <v>0</v>
      </c>
    </row>
    <row r="18" spans="1:23" ht="12.75">
      <c r="A18" t="s">
        <v>34</v>
      </c>
      <c r="B18">
        <v>20</v>
      </c>
      <c r="N18">
        <v>1</v>
      </c>
      <c r="O18">
        <v>1</v>
      </c>
      <c r="P18">
        <v>0</v>
      </c>
      <c r="Q18">
        <v>0</v>
      </c>
      <c r="T18">
        <v>3</v>
      </c>
      <c r="W18">
        <v>1</v>
      </c>
    </row>
    <row r="19" spans="1:23" ht="12.75">
      <c r="A19" t="s">
        <v>34</v>
      </c>
      <c r="B19">
        <v>24</v>
      </c>
      <c r="E19">
        <v>5</v>
      </c>
      <c r="F19">
        <v>11</v>
      </c>
      <c r="H19">
        <v>9</v>
      </c>
      <c r="I19">
        <v>6</v>
      </c>
      <c r="J19">
        <v>6</v>
      </c>
      <c r="K19">
        <v>7</v>
      </c>
      <c r="L19">
        <v>4</v>
      </c>
      <c r="M19">
        <v>4</v>
      </c>
      <c r="N19">
        <v>9</v>
      </c>
      <c r="O19">
        <v>9</v>
      </c>
      <c r="P19">
        <v>7</v>
      </c>
      <c r="Q19">
        <v>7</v>
      </c>
      <c r="R19">
        <v>7</v>
      </c>
      <c r="S19">
        <v>7</v>
      </c>
      <c r="T19">
        <v>11</v>
      </c>
      <c r="W19">
        <v>4</v>
      </c>
    </row>
    <row r="20" spans="1:20" ht="12.75">
      <c r="A20" t="s">
        <v>34</v>
      </c>
      <c r="B20">
        <v>26</v>
      </c>
      <c r="E20">
        <v>0</v>
      </c>
      <c r="F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P20">
        <v>0</v>
      </c>
      <c r="Q20">
        <v>0</v>
      </c>
      <c r="T20">
        <v>0</v>
      </c>
    </row>
    <row r="21" spans="1:23" s="1" customFormat="1" ht="12.75">
      <c r="A21" s="1" t="s">
        <v>19</v>
      </c>
      <c r="E21" s="7">
        <f>SUM(E9:E20)</f>
        <v>23</v>
      </c>
      <c r="F21" s="7">
        <f>SUM(F9:F20)</f>
        <v>35</v>
      </c>
      <c r="G21" s="7">
        <f>SUM(G9:G20)</f>
        <v>0</v>
      </c>
      <c r="H21" s="7">
        <f>SUM(H9:H20)</f>
        <v>29</v>
      </c>
      <c r="I21" s="7">
        <f>SUM(I9:I20)</f>
        <v>11</v>
      </c>
      <c r="J21" s="7">
        <f>SUM(J9:J20)</f>
        <v>22</v>
      </c>
      <c r="K21" s="7">
        <f>SUM(K9:K20)</f>
        <v>25</v>
      </c>
      <c r="L21" s="7">
        <f>SUM(L9:L20)</f>
        <v>17</v>
      </c>
      <c r="M21" s="7">
        <f>SUM(M9:M20)</f>
        <v>17</v>
      </c>
      <c r="N21" s="7">
        <f>SUM(N9:N20)</f>
        <v>26</v>
      </c>
      <c r="O21" s="7">
        <f>SUM(O9:O20)</f>
        <v>26</v>
      </c>
      <c r="P21" s="7">
        <f>SUM(P9:P20)</f>
        <v>14</v>
      </c>
      <c r="Q21" s="7">
        <f>SUM(Q9:Q20)</f>
        <v>15</v>
      </c>
      <c r="R21" s="7">
        <f>SUM(R9:R20)</f>
        <v>13</v>
      </c>
      <c r="S21" s="7">
        <f>SUM(S9:S20)</f>
        <v>14</v>
      </c>
      <c r="T21" s="7">
        <f>SUM(T9:T20)</f>
        <v>37</v>
      </c>
      <c r="U21" s="7">
        <f>SUM(U9:U20)</f>
        <v>0</v>
      </c>
      <c r="V21" s="7">
        <f>SUM(V9:V20)</f>
        <v>0</v>
      </c>
      <c r="W21" s="7">
        <f>SUM(W9:W20)</f>
        <v>14</v>
      </c>
    </row>
    <row r="23" spans="10:20" ht="12.75">
      <c r="J23" s="3" t="s">
        <v>4</v>
      </c>
      <c r="K23" s="3" t="s">
        <v>5</v>
      </c>
      <c r="L23" s="3" t="s">
        <v>4</v>
      </c>
      <c r="M23" s="3" t="s">
        <v>5</v>
      </c>
      <c r="N23" s="3" t="s">
        <v>4</v>
      </c>
      <c r="O23" s="3" t="s">
        <v>5</v>
      </c>
      <c r="P23" s="3" t="s">
        <v>4</v>
      </c>
      <c r="Q23" s="3" t="s">
        <v>5</v>
      </c>
      <c r="R23" s="3" t="s">
        <v>4</v>
      </c>
      <c r="S23" s="3" t="s">
        <v>5</v>
      </c>
      <c r="T23" s="3" t="s">
        <v>4</v>
      </c>
    </row>
    <row r="24" spans="1:20" ht="12.75">
      <c r="A24" s="4" t="s">
        <v>35</v>
      </c>
      <c r="B24" s="4" t="s">
        <v>32</v>
      </c>
      <c r="D24" s="4">
        <v>2001</v>
      </c>
      <c r="E24" s="4">
        <v>2002</v>
      </c>
      <c r="F24" s="4">
        <v>2003</v>
      </c>
      <c r="G24" s="4">
        <v>2004</v>
      </c>
      <c r="H24" s="4">
        <v>2005</v>
      </c>
      <c r="I24" s="4">
        <v>2006</v>
      </c>
      <c r="J24" s="4">
        <v>2007</v>
      </c>
      <c r="K24" s="4">
        <v>2007</v>
      </c>
      <c r="L24" s="4">
        <v>2008</v>
      </c>
      <c r="M24" s="4">
        <v>2008</v>
      </c>
      <c r="N24" s="4">
        <v>2009</v>
      </c>
      <c r="O24" s="4">
        <v>2009</v>
      </c>
      <c r="P24" s="4">
        <v>2010</v>
      </c>
      <c r="Q24" s="4">
        <v>2010</v>
      </c>
      <c r="R24" s="4">
        <v>2011</v>
      </c>
      <c r="S24" s="4">
        <v>2011</v>
      </c>
      <c r="T24" s="4">
        <v>2012</v>
      </c>
    </row>
    <row r="25" spans="1:23" ht="12.75">
      <c r="A25" t="s">
        <v>36</v>
      </c>
      <c r="B25">
        <v>16</v>
      </c>
      <c r="F25">
        <v>1</v>
      </c>
      <c r="H25">
        <v>1</v>
      </c>
      <c r="I25">
        <v>1</v>
      </c>
      <c r="J25">
        <v>0</v>
      </c>
      <c r="K25">
        <v>0</v>
      </c>
      <c r="L25">
        <v>1</v>
      </c>
      <c r="M25">
        <v>1</v>
      </c>
      <c r="N25">
        <v>2</v>
      </c>
      <c r="O25">
        <v>2</v>
      </c>
      <c r="P25">
        <v>1</v>
      </c>
      <c r="Q25">
        <v>0</v>
      </c>
      <c r="T25">
        <v>1</v>
      </c>
      <c r="W25">
        <v>1</v>
      </c>
    </row>
    <row r="26" spans="1:23" ht="12.75">
      <c r="A26" t="s">
        <v>36</v>
      </c>
      <c r="B26">
        <v>20</v>
      </c>
      <c r="F26">
        <v>7</v>
      </c>
      <c r="H26">
        <v>5</v>
      </c>
      <c r="I26">
        <v>2</v>
      </c>
      <c r="J26">
        <v>2</v>
      </c>
      <c r="K26">
        <v>2</v>
      </c>
      <c r="L26">
        <v>3</v>
      </c>
      <c r="M26">
        <v>2</v>
      </c>
      <c r="N26">
        <v>2</v>
      </c>
      <c r="O26">
        <v>2</v>
      </c>
      <c r="P26">
        <v>1</v>
      </c>
      <c r="Q26">
        <v>1</v>
      </c>
      <c r="R26">
        <v>3</v>
      </c>
      <c r="S26">
        <v>3</v>
      </c>
      <c r="T26">
        <v>7</v>
      </c>
      <c r="W26">
        <v>1</v>
      </c>
    </row>
    <row r="27" spans="1:20" ht="12.75">
      <c r="A27" t="s">
        <v>37</v>
      </c>
      <c r="B27">
        <v>16</v>
      </c>
      <c r="L27">
        <v>1</v>
      </c>
      <c r="M27">
        <v>1</v>
      </c>
      <c r="N27">
        <v>0</v>
      </c>
      <c r="P27">
        <v>0</v>
      </c>
      <c r="Q27">
        <v>0</v>
      </c>
      <c r="T27">
        <v>1</v>
      </c>
    </row>
    <row r="28" spans="1:23" ht="12.75">
      <c r="A28" t="s">
        <v>37</v>
      </c>
      <c r="B28">
        <v>20</v>
      </c>
      <c r="F28">
        <v>1</v>
      </c>
      <c r="L28">
        <v>0</v>
      </c>
      <c r="N28">
        <v>0</v>
      </c>
      <c r="P28">
        <v>1</v>
      </c>
      <c r="Q28">
        <v>1</v>
      </c>
      <c r="T28">
        <v>2</v>
      </c>
      <c r="W28">
        <v>3</v>
      </c>
    </row>
    <row r="29" spans="1:23" ht="12.75">
      <c r="A29" t="s">
        <v>21</v>
      </c>
      <c r="B29">
        <v>20</v>
      </c>
      <c r="J29">
        <v>1</v>
      </c>
      <c r="K29">
        <v>1</v>
      </c>
      <c r="L29">
        <v>0</v>
      </c>
      <c r="M29">
        <v>0</v>
      </c>
      <c r="N29">
        <v>1</v>
      </c>
      <c r="O29">
        <v>1</v>
      </c>
      <c r="P29">
        <v>1</v>
      </c>
      <c r="Q29">
        <v>1</v>
      </c>
      <c r="T29">
        <v>2</v>
      </c>
      <c r="W29">
        <v>1</v>
      </c>
    </row>
    <row r="30" spans="1:23" ht="12.75">
      <c r="A30" t="s">
        <v>34</v>
      </c>
      <c r="B30">
        <v>20</v>
      </c>
      <c r="J30">
        <v>1</v>
      </c>
      <c r="K30">
        <v>1</v>
      </c>
      <c r="L30">
        <v>1</v>
      </c>
      <c r="M30">
        <v>1</v>
      </c>
      <c r="N30">
        <v>0</v>
      </c>
      <c r="P30">
        <v>0</v>
      </c>
      <c r="Q30">
        <v>0</v>
      </c>
      <c r="R30">
        <v>2</v>
      </c>
      <c r="S30">
        <v>2</v>
      </c>
      <c r="T30">
        <v>1</v>
      </c>
      <c r="W30">
        <v>4</v>
      </c>
    </row>
    <row r="31" spans="1:23" s="1" customFormat="1" ht="12.75">
      <c r="A31" s="1" t="s">
        <v>19</v>
      </c>
      <c r="D31" s="7">
        <f>SUM(D25:D30)</f>
        <v>0</v>
      </c>
      <c r="E31" s="7">
        <f>SUM(E25:E30)</f>
        <v>0</v>
      </c>
      <c r="F31" s="7">
        <f>SUM(F25:F30)</f>
        <v>9</v>
      </c>
      <c r="G31" s="7">
        <f>SUM(G25:G30)</f>
        <v>0</v>
      </c>
      <c r="H31" s="7">
        <f>SUM(H25:H30)</f>
        <v>6</v>
      </c>
      <c r="I31" s="7">
        <f>SUM(I25:I30)</f>
        <v>3</v>
      </c>
      <c r="J31" s="7">
        <f>SUM(J25:J30)</f>
        <v>4</v>
      </c>
      <c r="K31" s="7">
        <f>SUM(K25:K30)</f>
        <v>4</v>
      </c>
      <c r="L31" s="7">
        <f>SUM(L25:L30)</f>
        <v>6</v>
      </c>
      <c r="M31" s="7">
        <f>SUM(M25:M30)</f>
        <v>5</v>
      </c>
      <c r="N31" s="7">
        <f>SUM(N25:N30)</f>
        <v>5</v>
      </c>
      <c r="O31" s="7">
        <f>SUM(O25:O30)</f>
        <v>5</v>
      </c>
      <c r="P31" s="7">
        <f>SUM(P25:P30)</f>
        <v>4</v>
      </c>
      <c r="Q31" s="7">
        <f>SUM(Q25:Q30)</f>
        <v>3</v>
      </c>
      <c r="R31" s="7">
        <f>SUM(R25:R30)</f>
        <v>5</v>
      </c>
      <c r="S31" s="7">
        <f>SUM(S25:S30)</f>
        <v>5</v>
      </c>
      <c r="T31" s="7">
        <f>SUM(T25:T30)</f>
        <v>14</v>
      </c>
      <c r="U31" s="7">
        <f>SUM(U25:U30)</f>
        <v>0</v>
      </c>
      <c r="V31" s="7">
        <f>SUM(V25:V30)</f>
        <v>0</v>
      </c>
      <c r="W31" s="7">
        <f>SUM(W25:W30)</f>
        <v>10</v>
      </c>
    </row>
    <row r="33" spans="10:23" ht="12.75">
      <c r="J33" s="3" t="s">
        <v>4</v>
      </c>
      <c r="K33" s="3" t="s">
        <v>5</v>
      </c>
      <c r="L33" s="3" t="s">
        <v>4</v>
      </c>
      <c r="M33" s="3" t="s">
        <v>5</v>
      </c>
      <c r="N33" s="3" t="s">
        <v>4</v>
      </c>
      <c r="O33" s="3" t="s">
        <v>5</v>
      </c>
      <c r="P33" s="3" t="s">
        <v>4</v>
      </c>
      <c r="Q33" s="3" t="s">
        <v>5</v>
      </c>
      <c r="R33" s="3" t="s">
        <v>4</v>
      </c>
      <c r="S33" s="3" t="s">
        <v>5</v>
      </c>
      <c r="T33" s="3" t="s">
        <v>4</v>
      </c>
      <c r="V33" s="3" t="s">
        <v>4</v>
      </c>
      <c r="W33" s="3" t="s">
        <v>4</v>
      </c>
    </row>
    <row r="34" spans="1:23" ht="12.75">
      <c r="A34" s="4" t="s">
        <v>38</v>
      </c>
      <c r="B34" s="4" t="s">
        <v>32</v>
      </c>
      <c r="D34" s="4">
        <v>2001</v>
      </c>
      <c r="E34" s="4">
        <v>2002</v>
      </c>
      <c r="F34" s="4">
        <v>2003</v>
      </c>
      <c r="G34" s="4">
        <v>2004</v>
      </c>
      <c r="H34" s="4">
        <v>2005</v>
      </c>
      <c r="I34" s="4">
        <v>2006</v>
      </c>
      <c r="J34" s="4">
        <v>2007</v>
      </c>
      <c r="K34" s="4">
        <v>2007</v>
      </c>
      <c r="L34" s="4">
        <v>2008</v>
      </c>
      <c r="M34" s="4">
        <v>2008</v>
      </c>
      <c r="N34" s="4">
        <v>2009</v>
      </c>
      <c r="O34" s="4">
        <v>2009</v>
      </c>
      <c r="P34" s="4">
        <v>2010</v>
      </c>
      <c r="Q34" s="4">
        <v>2010</v>
      </c>
      <c r="R34" s="4">
        <v>2011</v>
      </c>
      <c r="S34" s="4">
        <v>2011</v>
      </c>
      <c r="T34" s="4">
        <v>2012</v>
      </c>
      <c r="V34" s="4">
        <v>2013</v>
      </c>
      <c r="W34" s="4">
        <v>2014</v>
      </c>
    </row>
    <row r="35" spans="1:17" ht="12.75">
      <c r="A35" t="s">
        <v>14</v>
      </c>
      <c r="B35">
        <v>20</v>
      </c>
      <c r="J35">
        <v>1</v>
      </c>
      <c r="K35">
        <v>2</v>
      </c>
      <c r="L35">
        <v>0</v>
      </c>
      <c r="M35">
        <v>0</v>
      </c>
      <c r="P35">
        <v>0</v>
      </c>
      <c r="Q35">
        <v>0</v>
      </c>
    </row>
    <row r="36" spans="1:17" ht="12.75">
      <c r="A36" t="s">
        <v>14</v>
      </c>
      <c r="B36">
        <v>24</v>
      </c>
      <c r="D36">
        <v>1</v>
      </c>
      <c r="F36">
        <v>5</v>
      </c>
      <c r="H36">
        <v>6</v>
      </c>
      <c r="J36">
        <v>6</v>
      </c>
      <c r="K36">
        <v>6</v>
      </c>
      <c r="L36">
        <v>2</v>
      </c>
      <c r="M36">
        <v>2</v>
      </c>
      <c r="N36">
        <v>1</v>
      </c>
      <c r="O36">
        <v>1</v>
      </c>
      <c r="P36">
        <v>0</v>
      </c>
      <c r="Q36">
        <v>0</v>
      </c>
    </row>
    <row r="37" spans="1:23" ht="12.75">
      <c r="A37" t="s">
        <v>15</v>
      </c>
      <c r="B37">
        <v>20</v>
      </c>
      <c r="D37">
        <v>1</v>
      </c>
      <c r="H37">
        <v>2</v>
      </c>
      <c r="L37">
        <v>0</v>
      </c>
      <c r="M37">
        <v>0</v>
      </c>
      <c r="N37">
        <v>1</v>
      </c>
      <c r="O37">
        <v>1</v>
      </c>
      <c r="P37">
        <v>1</v>
      </c>
      <c r="Q37">
        <v>0</v>
      </c>
      <c r="R37">
        <v>1</v>
      </c>
      <c r="S37">
        <v>1</v>
      </c>
      <c r="W37">
        <v>1</v>
      </c>
    </row>
    <row r="38" spans="1:23" ht="12.75">
      <c r="A38" t="s">
        <v>15</v>
      </c>
      <c r="B38">
        <v>24</v>
      </c>
      <c r="D38">
        <v>8</v>
      </c>
      <c r="F38">
        <v>8</v>
      </c>
      <c r="H38">
        <v>4</v>
      </c>
      <c r="I38">
        <v>4</v>
      </c>
      <c r="J38">
        <v>1</v>
      </c>
      <c r="K38">
        <v>2</v>
      </c>
      <c r="L38">
        <v>4</v>
      </c>
      <c r="M38">
        <v>4</v>
      </c>
      <c r="N38">
        <v>4</v>
      </c>
      <c r="O38">
        <v>4</v>
      </c>
      <c r="P38">
        <v>2</v>
      </c>
      <c r="Q38">
        <v>2</v>
      </c>
      <c r="R38">
        <v>4</v>
      </c>
      <c r="S38">
        <v>4</v>
      </c>
      <c r="W38">
        <v>2</v>
      </c>
    </row>
    <row r="39" spans="1:17" ht="12.75">
      <c r="A39" t="s">
        <v>37</v>
      </c>
      <c r="B39">
        <v>20</v>
      </c>
      <c r="F39">
        <v>1</v>
      </c>
      <c r="H39">
        <v>1</v>
      </c>
      <c r="L39">
        <v>0</v>
      </c>
      <c r="M39">
        <v>0</v>
      </c>
      <c r="N39">
        <v>1</v>
      </c>
      <c r="O39">
        <v>1</v>
      </c>
      <c r="P39">
        <v>0</v>
      </c>
      <c r="Q39">
        <v>1</v>
      </c>
    </row>
    <row r="40" spans="1:19" ht="12.75">
      <c r="A40" t="s">
        <v>37</v>
      </c>
      <c r="B40">
        <v>24</v>
      </c>
      <c r="D40">
        <v>4</v>
      </c>
      <c r="F40">
        <v>5</v>
      </c>
      <c r="H40">
        <v>3</v>
      </c>
      <c r="I40">
        <v>2</v>
      </c>
      <c r="J40">
        <v>3</v>
      </c>
      <c r="K40">
        <v>4</v>
      </c>
      <c r="L40">
        <v>3</v>
      </c>
      <c r="M40">
        <v>3</v>
      </c>
      <c r="N40">
        <v>3</v>
      </c>
      <c r="O40">
        <v>3</v>
      </c>
      <c r="P40">
        <v>2</v>
      </c>
      <c r="Q40">
        <v>2</v>
      </c>
      <c r="R40">
        <v>2</v>
      </c>
      <c r="S40">
        <v>2</v>
      </c>
    </row>
    <row r="41" spans="1:23" ht="12.75">
      <c r="A41" t="s">
        <v>21</v>
      </c>
      <c r="B41">
        <v>20</v>
      </c>
      <c r="D41">
        <v>1</v>
      </c>
      <c r="F41">
        <v>2</v>
      </c>
      <c r="L41">
        <v>0</v>
      </c>
      <c r="M41">
        <v>0</v>
      </c>
      <c r="N41">
        <v>0</v>
      </c>
      <c r="P41">
        <v>0</v>
      </c>
      <c r="Q41">
        <v>0</v>
      </c>
      <c r="R41">
        <v>1</v>
      </c>
      <c r="S41">
        <v>1</v>
      </c>
      <c r="W41">
        <v>2</v>
      </c>
    </row>
    <row r="42" spans="1:23" ht="12.75">
      <c r="A42" t="s">
        <v>21</v>
      </c>
      <c r="B42">
        <v>24</v>
      </c>
      <c r="D42">
        <v>4</v>
      </c>
      <c r="F42">
        <v>1</v>
      </c>
      <c r="H42">
        <v>4</v>
      </c>
      <c r="I42">
        <v>2</v>
      </c>
      <c r="J42">
        <v>1</v>
      </c>
      <c r="K42">
        <v>1</v>
      </c>
      <c r="L42">
        <v>4</v>
      </c>
      <c r="M42">
        <v>4</v>
      </c>
      <c r="N42">
        <v>3</v>
      </c>
      <c r="O42">
        <v>3</v>
      </c>
      <c r="P42">
        <v>3</v>
      </c>
      <c r="Q42">
        <v>3</v>
      </c>
      <c r="R42">
        <v>2</v>
      </c>
      <c r="S42">
        <v>2</v>
      </c>
      <c r="W42">
        <v>2</v>
      </c>
    </row>
    <row r="43" spans="1:23" ht="12.75">
      <c r="A43" t="s">
        <v>34</v>
      </c>
      <c r="B43">
        <v>20</v>
      </c>
      <c r="D43">
        <v>1</v>
      </c>
      <c r="F43">
        <v>2</v>
      </c>
      <c r="H43">
        <v>1</v>
      </c>
      <c r="J43">
        <v>2</v>
      </c>
      <c r="K43">
        <v>2</v>
      </c>
      <c r="L43">
        <v>0</v>
      </c>
      <c r="M43">
        <v>0</v>
      </c>
      <c r="N43">
        <v>2</v>
      </c>
      <c r="O43">
        <v>2</v>
      </c>
      <c r="P43">
        <v>0</v>
      </c>
      <c r="Q43">
        <v>0</v>
      </c>
      <c r="W43">
        <v>1</v>
      </c>
    </row>
    <row r="44" spans="1:23" ht="12.75">
      <c r="A44" t="s">
        <v>34</v>
      </c>
      <c r="B44">
        <v>24</v>
      </c>
      <c r="D44">
        <v>4</v>
      </c>
      <c r="F44">
        <v>12</v>
      </c>
      <c r="H44">
        <v>8</v>
      </c>
      <c r="I44">
        <v>5</v>
      </c>
      <c r="J44">
        <v>7</v>
      </c>
      <c r="K44">
        <v>8</v>
      </c>
      <c r="L44">
        <v>4</v>
      </c>
      <c r="M44">
        <v>4</v>
      </c>
      <c r="N44">
        <v>11</v>
      </c>
      <c r="O44">
        <v>11</v>
      </c>
      <c r="P44">
        <v>7</v>
      </c>
      <c r="Q44">
        <v>8</v>
      </c>
      <c r="R44">
        <v>6</v>
      </c>
      <c r="S44">
        <v>6</v>
      </c>
      <c r="W44">
        <v>5</v>
      </c>
    </row>
    <row r="45" spans="1:17" ht="12.75">
      <c r="A45" t="s">
        <v>34</v>
      </c>
      <c r="B45">
        <v>26</v>
      </c>
      <c r="J45">
        <v>1</v>
      </c>
      <c r="L45">
        <v>1</v>
      </c>
      <c r="M45">
        <v>1</v>
      </c>
      <c r="P45">
        <v>0</v>
      </c>
      <c r="Q45">
        <v>0</v>
      </c>
    </row>
    <row r="46" spans="1:19" ht="12.75">
      <c r="A46" t="s">
        <v>19</v>
      </c>
      <c r="D46" s="9">
        <f>SUM(D35:D45)</f>
        <v>24</v>
      </c>
      <c r="E46" s="9">
        <f>SUM(E35:E45)</f>
        <v>0</v>
      </c>
      <c r="F46" s="9">
        <f>SUM(F35:F45)</f>
        <v>36</v>
      </c>
      <c r="G46" s="9">
        <f>SUM(G35:G45)</f>
        <v>0</v>
      </c>
      <c r="H46" s="9">
        <f>SUM(H35:H45)</f>
        <v>29</v>
      </c>
      <c r="I46" s="9">
        <f>SUM(I35:I45)</f>
        <v>13</v>
      </c>
      <c r="J46" s="9">
        <f>SUM(J35:J45)</f>
        <v>22</v>
      </c>
      <c r="K46" s="9">
        <f>SUM(K35:K45)</f>
        <v>25</v>
      </c>
      <c r="L46" s="9">
        <f>SUM(L35:L45)</f>
        <v>18</v>
      </c>
      <c r="M46" s="9">
        <f>SUM(M35:M45)</f>
        <v>18</v>
      </c>
      <c r="N46" s="9">
        <f>SUM(N35:N45)</f>
        <v>26</v>
      </c>
      <c r="O46" s="9">
        <f>SUM(O35:O45)</f>
        <v>26</v>
      </c>
      <c r="P46" s="9">
        <f>SUM(P35:P45)</f>
        <v>15</v>
      </c>
      <c r="Q46" s="9">
        <f>SUM(Q35:Q45)</f>
        <v>16</v>
      </c>
      <c r="R46" s="9">
        <f>SUM(R35:R45)</f>
        <v>16</v>
      </c>
      <c r="S46" s="9">
        <f>SUM(S35:S45)</f>
        <v>16</v>
      </c>
    </row>
    <row r="48" spans="10:20" ht="12.75">
      <c r="J48" s="3" t="s">
        <v>4</v>
      </c>
      <c r="K48" s="3" t="s">
        <v>5</v>
      </c>
      <c r="L48" s="3" t="s">
        <v>4</v>
      </c>
      <c r="M48" s="3" t="s">
        <v>5</v>
      </c>
      <c r="N48" s="3" t="s">
        <v>4</v>
      </c>
      <c r="O48" s="3" t="s">
        <v>5</v>
      </c>
      <c r="P48" s="3" t="s">
        <v>4</v>
      </c>
      <c r="Q48" s="3" t="s">
        <v>5</v>
      </c>
      <c r="R48" s="3" t="s">
        <v>4</v>
      </c>
      <c r="S48" s="3" t="s">
        <v>5</v>
      </c>
      <c r="T48" s="3" t="s">
        <v>4</v>
      </c>
    </row>
    <row r="49" spans="1:20" ht="12.75">
      <c r="A49" s="4" t="s">
        <v>39</v>
      </c>
      <c r="B49" s="4" t="s">
        <v>32</v>
      </c>
      <c r="D49" s="4">
        <v>2001</v>
      </c>
      <c r="E49" s="4">
        <v>2002</v>
      </c>
      <c r="F49" s="4">
        <v>2003</v>
      </c>
      <c r="G49" s="4">
        <v>2004</v>
      </c>
      <c r="H49" s="4">
        <v>2005</v>
      </c>
      <c r="I49" s="4">
        <v>2006</v>
      </c>
      <c r="J49" s="4">
        <v>2007</v>
      </c>
      <c r="K49" s="4">
        <v>2007</v>
      </c>
      <c r="L49" s="4">
        <v>2008</v>
      </c>
      <c r="M49" s="4">
        <v>2008</v>
      </c>
      <c r="N49" s="4">
        <v>2009</v>
      </c>
      <c r="O49" s="4">
        <v>2009</v>
      </c>
      <c r="P49" s="4">
        <v>2010</v>
      </c>
      <c r="Q49" s="4">
        <v>2010</v>
      </c>
      <c r="R49" s="4">
        <v>2011</v>
      </c>
      <c r="S49" s="4">
        <v>2011</v>
      </c>
      <c r="T49" s="4">
        <v>2012</v>
      </c>
    </row>
    <row r="50" spans="1:23" ht="12.75">
      <c r="A50" t="s">
        <v>36</v>
      </c>
      <c r="B50">
        <v>16</v>
      </c>
      <c r="H50">
        <v>2</v>
      </c>
      <c r="I50">
        <v>1</v>
      </c>
      <c r="L50">
        <v>2</v>
      </c>
      <c r="M50">
        <v>2</v>
      </c>
      <c r="N50">
        <v>2</v>
      </c>
      <c r="O50">
        <v>2</v>
      </c>
      <c r="P50">
        <v>1</v>
      </c>
      <c r="Q50">
        <v>0</v>
      </c>
      <c r="W50">
        <v>2</v>
      </c>
    </row>
    <row r="51" spans="1:23" ht="12.75">
      <c r="A51" t="s">
        <v>36</v>
      </c>
      <c r="B51">
        <v>20</v>
      </c>
      <c r="F51">
        <v>9</v>
      </c>
      <c r="I51">
        <v>1</v>
      </c>
      <c r="J51">
        <v>2</v>
      </c>
      <c r="K51">
        <v>2</v>
      </c>
      <c r="L51">
        <v>4</v>
      </c>
      <c r="M51">
        <v>3</v>
      </c>
      <c r="N51">
        <v>2</v>
      </c>
      <c r="O51">
        <v>2</v>
      </c>
      <c r="P51">
        <v>2</v>
      </c>
      <c r="Q51">
        <v>1</v>
      </c>
      <c r="R51">
        <v>3</v>
      </c>
      <c r="S51">
        <v>3</v>
      </c>
      <c r="W51">
        <v>2</v>
      </c>
    </row>
    <row r="52" spans="1:23" ht="12.75">
      <c r="A52" t="s">
        <v>37</v>
      </c>
      <c r="B52">
        <v>20</v>
      </c>
      <c r="I52">
        <v>1</v>
      </c>
      <c r="L52">
        <v>2</v>
      </c>
      <c r="M52">
        <v>2</v>
      </c>
      <c r="P52">
        <v>0</v>
      </c>
      <c r="Q52">
        <v>1</v>
      </c>
      <c r="W52">
        <v>4</v>
      </c>
    </row>
    <row r="53" spans="1:17" ht="12.75">
      <c r="A53" t="s">
        <v>21</v>
      </c>
      <c r="B53">
        <v>20</v>
      </c>
      <c r="J53">
        <v>1</v>
      </c>
      <c r="K53">
        <v>1</v>
      </c>
      <c r="L53">
        <v>0</v>
      </c>
      <c r="M53">
        <v>0</v>
      </c>
      <c r="N53">
        <v>1</v>
      </c>
      <c r="O53">
        <v>1</v>
      </c>
      <c r="P53">
        <v>0</v>
      </c>
      <c r="Q53">
        <v>0</v>
      </c>
    </row>
    <row r="54" spans="1:23" ht="12.75">
      <c r="A54" t="s">
        <v>34</v>
      </c>
      <c r="B54">
        <v>20</v>
      </c>
      <c r="J54">
        <v>1</v>
      </c>
      <c r="K54">
        <v>1</v>
      </c>
      <c r="L54">
        <v>0</v>
      </c>
      <c r="M54">
        <v>0</v>
      </c>
      <c r="P54">
        <v>1</v>
      </c>
      <c r="Q54">
        <v>1</v>
      </c>
      <c r="R54">
        <v>2</v>
      </c>
      <c r="S54">
        <v>2</v>
      </c>
      <c r="W54">
        <v>4</v>
      </c>
    </row>
    <row r="55" spans="1:19" ht="12.75">
      <c r="A55" t="s">
        <v>19</v>
      </c>
      <c r="D55" s="9">
        <f>SUM(D50:D54)</f>
        <v>0</v>
      </c>
      <c r="E55" s="9">
        <f>SUM(E50:E54)</f>
        <v>0</v>
      </c>
      <c r="F55" s="9">
        <f>SUM(F50:F54)</f>
        <v>9</v>
      </c>
      <c r="G55" s="9">
        <f>SUM(G50:G54)</f>
        <v>0</v>
      </c>
      <c r="H55" s="9">
        <f>SUM(H50:H54)</f>
        <v>2</v>
      </c>
      <c r="I55" s="9">
        <f>SUM(I50:I54)</f>
        <v>3</v>
      </c>
      <c r="J55" s="9">
        <f>SUM(J50:J54)</f>
        <v>4</v>
      </c>
      <c r="K55" s="9">
        <f>SUM(K50:K54)</f>
        <v>4</v>
      </c>
      <c r="L55" s="9">
        <f>SUM(L50:L54)</f>
        <v>8</v>
      </c>
      <c r="M55" s="9">
        <f>SUM(M50:M54)</f>
        <v>7</v>
      </c>
      <c r="N55" s="9">
        <f>SUM(N50:N54)</f>
        <v>5</v>
      </c>
      <c r="O55" s="9">
        <f>SUM(O50:O54)</f>
        <v>5</v>
      </c>
      <c r="P55" s="9">
        <f>SUM(P50:P54)</f>
        <v>4</v>
      </c>
      <c r="Q55" s="9">
        <f>SUM(Q50:Q54)</f>
        <v>3</v>
      </c>
      <c r="R55" s="9">
        <f>SUM(R50:R54)</f>
        <v>5</v>
      </c>
      <c r="S55" s="9">
        <f>SUM(S50:S54)</f>
        <v>5</v>
      </c>
    </row>
    <row r="57" spans="10:20" ht="12.75">
      <c r="J57" s="3" t="s">
        <v>4</v>
      </c>
      <c r="K57" s="3" t="s">
        <v>5</v>
      </c>
      <c r="L57" s="3" t="s">
        <v>4</v>
      </c>
      <c r="M57" s="3" t="s">
        <v>5</v>
      </c>
      <c r="N57" s="3" t="s">
        <v>4</v>
      </c>
      <c r="O57" s="3" t="s">
        <v>5</v>
      </c>
      <c r="P57" s="3" t="s">
        <v>4</v>
      </c>
      <c r="Q57" s="3" t="s">
        <v>5</v>
      </c>
      <c r="R57" s="3" t="s">
        <v>4</v>
      </c>
      <c r="S57" s="3" t="s">
        <v>5</v>
      </c>
      <c r="T57" s="3" t="s">
        <v>4</v>
      </c>
    </row>
    <row r="58" spans="1:20" ht="12.75">
      <c r="A58" s="4" t="s">
        <v>40</v>
      </c>
      <c r="B58" s="4" t="s">
        <v>32</v>
      </c>
      <c r="D58" s="4">
        <v>2001</v>
      </c>
      <c r="E58" s="4">
        <v>2002</v>
      </c>
      <c r="F58" s="4">
        <v>2003</v>
      </c>
      <c r="G58" s="4">
        <v>2004</v>
      </c>
      <c r="H58" s="4">
        <v>2005</v>
      </c>
      <c r="I58" s="4">
        <v>2006</v>
      </c>
      <c r="J58" s="4">
        <v>2007</v>
      </c>
      <c r="K58" s="4">
        <v>2007</v>
      </c>
      <c r="L58" s="4">
        <v>2008</v>
      </c>
      <c r="M58" s="4">
        <v>2008</v>
      </c>
      <c r="N58" s="4">
        <v>2009</v>
      </c>
      <c r="O58" s="4">
        <v>2009</v>
      </c>
      <c r="P58" s="4">
        <v>2010</v>
      </c>
      <c r="Q58" s="4">
        <v>2010</v>
      </c>
      <c r="R58" s="4">
        <v>2011</v>
      </c>
      <c r="S58" s="4">
        <v>2011</v>
      </c>
      <c r="T58" s="4">
        <v>2012</v>
      </c>
    </row>
    <row r="59" spans="1:17" ht="12.75">
      <c r="A59" t="s">
        <v>14</v>
      </c>
      <c r="B59">
        <v>24</v>
      </c>
      <c r="L59">
        <v>2</v>
      </c>
      <c r="M59">
        <v>2</v>
      </c>
      <c r="P59">
        <v>0</v>
      </c>
      <c r="Q59">
        <v>0</v>
      </c>
    </row>
    <row r="60" spans="1:17" ht="12.75">
      <c r="A60" t="s">
        <v>15</v>
      </c>
      <c r="B60">
        <v>20</v>
      </c>
      <c r="P60">
        <v>1</v>
      </c>
      <c r="Q60">
        <v>1</v>
      </c>
    </row>
    <row r="61" spans="1:19" ht="12.75">
      <c r="A61" t="s">
        <v>15</v>
      </c>
      <c r="B61">
        <v>24</v>
      </c>
      <c r="L61">
        <v>5</v>
      </c>
      <c r="M61">
        <v>6</v>
      </c>
      <c r="P61">
        <v>3</v>
      </c>
      <c r="Q61">
        <v>3</v>
      </c>
      <c r="R61">
        <v>3</v>
      </c>
      <c r="S61">
        <v>3</v>
      </c>
    </row>
    <row r="62" spans="1:17" ht="12.75">
      <c r="A62" t="s">
        <v>15</v>
      </c>
      <c r="B62">
        <v>26</v>
      </c>
      <c r="L62">
        <v>1</v>
      </c>
      <c r="M62">
        <v>1</v>
      </c>
      <c r="P62">
        <v>0</v>
      </c>
      <c r="Q62">
        <v>0</v>
      </c>
    </row>
    <row r="63" spans="1:19" ht="12.75">
      <c r="A63" t="s">
        <v>33</v>
      </c>
      <c r="B63">
        <v>24</v>
      </c>
      <c r="L63">
        <v>1</v>
      </c>
      <c r="M63">
        <v>1</v>
      </c>
      <c r="P63">
        <v>0</v>
      </c>
      <c r="Q63">
        <v>0</v>
      </c>
      <c r="R63">
        <v>1</v>
      </c>
      <c r="S63">
        <v>1</v>
      </c>
    </row>
    <row r="64" spans="1:19" ht="12.75">
      <c r="A64" t="s">
        <v>21</v>
      </c>
      <c r="B64">
        <v>24</v>
      </c>
      <c r="L64">
        <v>2</v>
      </c>
      <c r="M64">
        <v>2</v>
      </c>
      <c r="P64">
        <v>1</v>
      </c>
      <c r="Q64">
        <v>2</v>
      </c>
      <c r="R64">
        <v>1</v>
      </c>
      <c r="S64">
        <v>1</v>
      </c>
    </row>
    <row r="65" spans="1:19" ht="12.75">
      <c r="A65" t="s">
        <v>22</v>
      </c>
      <c r="B65">
        <v>24</v>
      </c>
      <c r="L65">
        <v>1</v>
      </c>
      <c r="M65">
        <v>1</v>
      </c>
      <c r="P65">
        <v>4</v>
      </c>
      <c r="Q65">
        <v>4</v>
      </c>
      <c r="R65">
        <v>5</v>
      </c>
      <c r="S65">
        <v>5</v>
      </c>
    </row>
    <row r="66" spans="1:19" ht="12.75">
      <c r="A66" t="s">
        <v>19</v>
      </c>
      <c r="L66" s="9">
        <f>SUM(L59:L65)</f>
        <v>12</v>
      </c>
      <c r="M66" s="9">
        <f>SUM(M59:M65)</f>
        <v>13</v>
      </c>
      <c r="P66" s="9">
        <f>SUM(P59:P65)</f>
        <v>9</v>
      </c>
      <c r="Q66" s="9">
        <f>SUM(Q59:Q65)</f>
        <v>10</v>
      </c>
      <c r="R66" s="9">
        <f>SUM(R59:R65)</f>
        <v>10</v>
      </c>
      <c r="S66" s="9">
        <f>SUM(S59:S65)</f>
        <v>10</v>
      </c>
    </row>
    <row r="68" spans="10:23" ht="12.75">
      <c r="J68" s="3" t="s">
        <v>4</v>
      </c>
      <c r="K68" s="3" t="s">
        <v>5</v>
      </c>
      <c r="L68" s="3" t="s">
        <v>4</v>
      </c>
      <c r="M68" s="3" t="s">
        <v>5</v>
      </c>
      <c r="N68" s="3" t="s">
        <v>4</v>
      </c>
      <c r="O68" s="3" t="s">
        <v>5</v>
      </c>
      <c r="P68" s="3" t="s">
        <v>4</v>
      </c>
      <c r="Q68" s="3" t="s">
        <v>5</v>
      </c>
      <c r="R68" s="3" t="s">
        <v>4</v>
      </c>
      <c r="S68" s="3" t="s">
        <v>5</v>
      </c>
      <c r="T68" s="3" t="s">
        <v>4</v>
      </c>
      <c r="W68" s="3" t="s">
        <v>4</v>
      </c>
    </row>
    <row r="69" spans="1:23" ht="12.75">
      <c r="A69" s="4" t="s">
        <v>41</v>
      </c>
      <c r="B69" s="4" t="s">
        <v>32</v>
      </c>
      <c r="D69" s="4">
        <v>2001</v>
      </c>
      <c r="E69" s="4">
        <v>2002</v>
      </c>
      <c r="F69" s="4">
        <v>2003</v>
      </c>
      <c r="G69" s="4">
        <v>2004</v>
      </c>
      <c r="H69" s="4">
        <v>2005</v>
      </c>
      <c r="I69" s="4">
        <v>2006</v>
      </c>
      <c r="J69" s="4">
        <v>2007</v>
      </c>
      <c r="K69" s="4">
        <v>2007</v>
      </c>
      <c r="L69" s="4">
        <v>2008</v>
      </c>
      <c r="M69" s="4">
        <v>2008</v>
      </c>
      <c r="N69" s="4">
        <v>2009</v>
      </c>
      <c r="O69" s="4">
        <v>2009</v>
      </c>
      <c r="P69" s="4">
        <v>2010</v>
      </c>
      <c r="Q69" s="4">
        <v>2010</v>
      </c>
      <c r="R69" s="4">
        <v>2011</v>
      </c>
      <c r="S69" s="4">
        <v>2011</v>
      </c>
      <c r="T69" s="4">
        <v>2012</v>
      </c>
      <c r="W69" s="4">
        <v>2014</v>
      </c>
    </row>
    <row r="70" spans="1:17" s="6" customFormat="1" ht="12.75">
      <c r="A70" s="6" t="s">
        <v>36</v>
      </c>
      <c r="B70" s="6">
        <v>16</v>
      </c>
      <c r="P70" s="6">
        <v>1</v>
      </c>
      <c r="Q70" s="6">
        <v>0</v>
      </c>
    </row>
    <row r="71" spans="1:19" ht="12.75">
      <c r="A71" t="s">
        <v>36</v>
      </c>
      <c r="B71">
        <v>20</v>
      </c>
      <c r="L71">
        <v>2</v>
      </c>
      <c r="M71">
        <v>2</v>
      </c>
      <c r="P71">
        <v>1</v>
      </c>
      <c r="Q71">
        <v>1</v>
      </c>
      <c r="R71">
        <v>2</v>
      </c>
      <c r="S71">
        <v>2</v>
      </c>
    </row>
    <row r="72" spans="1:19" ht="12.75">
      <c r="A72" t="s">
        <v>19</v>
      </c>
      <c r="L72" s="9">
        <f>SUM(L71)</f>
        <v>2</v>
      </c>
      <c r="M72" s="9">
        <f>SUM(M71)</f>
        <v>2</v>
      </c>
      <c r="P72" s="9">
        <f>SUM(P71)</f>
        <v>1</v>
      </c>
      <c r="Q72" s="9">
        <f>SUM(Q71)</f>
        <v>1</v>
      </c>
      <c r="R72" s="9">
        <f>SUM(R71)</f>
        <v>2</v>
      </c>
      <c r="S72" s="9">
        <f>SUM(S71)</f>
        <v>2</v>
      </c>
    </row>
    <row r="74" spans="1:19" ht="12.75">
      <c r="A74" t="s">
        <v>42</v>
      </c>
      <c r="D74" s="9">
        <f>D72+D66+D55+D46+D31+D21</f>
        <v>24</v>
      </c>
      <c r="E74" s="9">
        <f>E72+E66+E55+E46+E31+E21</f>
        <v>23</v>
      </c>
      <c r="F74" s="9">
        <f>F72+F66+F55+F46+F31+F21</f>
        <v>89</v>
      </c>
      <c r="G74" s="9">
        <f>G72+G66+G55+G46+G31+G21</f>
        <v>0</v>
      </c>
      <c r="H74" s="9">
        <f>H72+H66+H55+H46+H31+H21</f>
        <v>66</v>
      </c>
      <c r="I74" s="9">
        <f>I72+I66+I55+I46+I31+I21</f>
        <v>30</v>
      </c>
      <c r="J74" s="9">
        <f>J72+J66+J55+J46+J31+J21</f>
        <v>52</v>
      </c>
      <c r="K74" s="9">
        <f>K72+K66+K55+K46+K31+K21</f>
        <v>58</v>
      </c>
      <c r="L74" s="9">
        <f>L72+L66+L55+L46+L31+L21</f>
        <v>63</v>
      </c>
      <c r="M74" s="9">
        <f>M72+M66+M55+M46+M31+M21</f>
        <v>62</v>
      </c>
      <c r="N74" s="9">
        <f>N72+N66+N55+N46+N31+N21</f>
        <v>62</v>
      </c>
      <c r="O74" s="9">
        <f>O72+O66+O55+O46+O31+O21</f>
        <v>62</v>
      </c>
      <c r="P74" s="9">
        <f>P72+P66+P55+P46+P31+P21</f>
        <v>47</v>
      </c>
      <c r="Q74" s="9">
        <f>Q72+Q66+Q55+Q46+Q31+Q21</f>
        <v>48</v>
      </c>
      <c r="R74" s="9">
        <f>R72+R66+R55+R46+R31+R21</f>
        <v>51</v>
      </c>
      <c r="S74" s="9">
        <f>S72+S66+S55+S46+S31+S21</f>
        <v>52</v>
      </c>
    </row>
    <row r="75" ht="12.75">
      <c r="W75" s="3" t="s">
        <v>4</v>
      </c>
    </row>
    <row r="76" spans="1:23" ht="12.75">
      <c r="A76" s="4" t="s">
        <v>43</v>
      </c>
      <c r="B76" s="4" t="s">
        <v>32</v>
      </c>
      <c r="W76" s="4">
        <v>2014</v>
      </c>
    </row>
    <row r="77" spans="2:23" ht="12.75">
      <c r="B77">
        <v>20</v>
      </c>
      <c r="W77">
        <v>2</v>
      </c>
    </row>
    <row r="78" spans="2:23" ht="12.75">
      <c r="B78">
        <v>24</v>
      </c>
      <c r="W78">
        <v>5</v>
      </c>
    </row>
    <row r="80" spans="1:2" ht="12.75">
      <c r="A80" s="4" t="s">
        <v>44</v>
      </c>
      <c r="B80" s="4" t="s">
        <v>32</v>
      </c>
    </row>
    <row r="81" spans="2:23" ht="12.75">
      <c r="B81">
        <v>20</v>
      </c>
      <c r="W81">
        <v>1</v>
      </c>
    </row>
    <row r="82" spans="2:23" ht="12.75">
      <c r="B82">
        <v>24</v>
      </c>
      <c r="W82">
        <v>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="110" zoomScaleNormal="110" workbookViewId="0" topLeftCell="A1">
      <pane xSplit="2" ySplit="9" topLeftCell="Y10" activePane="bottomRight" state="frozen"/>
      <selection pane="topLeft" activeCell="A1" sqref="A1"/>
      <selection pane="topRight" activeCell="Y1" sqref="Y1"/>
      <selection pane="bottomLeft" activeCell="A10" sqref="A10"/>
      <selection pane="bottomRight" activeCell="AK28" sqref="AK28"/>
    </sheetView>
  </sheetViews>
  <sheetFormatPr defaultColWidth="9.140625" defaultRowHeight="12.75"/>
  <cols>
    <col min="1" max="1" width="33.00390625" style="0" customWidth="1"/>
    <col min="2" max="2" width="6.140625" style="0" customWidth="1"/>
    <col min="3" max="3" width="2.140625" style="0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">
        <f ca="1">NOW()</f>
        <v>42489.704777314815</v>
      </c>
      <c r="B4" s="2"/>
    </row>
    <row r="6" spans="20:31" ht="12.75">
      <c r="T6" s="10"/>
      <c r="U6" s="10"/>
      <c r="V6" s="10"/>
      <c r="AB6" s="11" t="s">
        <v>45</v>
      </c>
      <c r="AC6" s="11"/>
      <c r="AD6" s="11"/>
      <c r="AE6" s="11"/>
    </row>
    <row r="7" spans="1:33" ht="12.75">
      <c r="A7" s="1" t="s">
        <v>46</v>
      </c>
      <c r="R7" s="12"/>
      <c r="S7" s="12"/>
      <c r="T7" s="10"/>
      <c r="U7" s="10"/>
      <c r="V7" t="s">
        <v>47</v>
      </c>
      <c r="X7" t="s">
        <v>47</v>
      </c>
      <c r="Y7" t="s">
        <v>48</v>
      </c>
      <c r="Z7" t="s">
        <v>47</v>
      </c>
      <c r="AA7" t="s">
        <v>48</v>
      </c>
      <c r="AB7" t="s">
        <v>47</v>
      </c>
      <c r="AC7" t="s">
        <v>48</v>
      </c>
      <c r="AD7" t="s">
        <v>47</v>
      </c>
      <c r="AE7" t="s">
        <v>48</v>
      </c>
      <c r="AF7" t="s">
        <v>47</v>
      </c>
      <c r="AG7" t="s">
        <v>47</v>
      </c>
    </row>
    <row r="8" spans="4:38" ht="12.75">
      <c r="D8" s="3" t="s">
        <v>4</v>
      </c>
      <c r="E8" s="3" t="s">
        <v>5</v>
      </c>
      <c r="F8" s="3" t="s">
        <v>4</v>
      </c>
      <c r="G8" s="3" t="s">
        <v>5</v>
      </c>
      <c r="H8" s="3" t="s">
        <v>4</v>
      </c>
      <c r="I8" s="3" t="s">
        <v>5</v>
      </c>
      <c r="J8" s="3" t="s">
        <v>4</v>
      </c>
      <c r="K8" s="3" t="s">
        <v>5</v>
      </c>
      <c r="L8" s="3" t="s">
        <v>4</v>
      </c>
      <c r="M8" s="3" t="s">
        <v>5</v>
      </c>
      <c r="N8" s="3" t="s">
        <v>4</v>
      </c>
      <c r="O8" s="3" t="s">
        <v>5</v>
      </c>
      <c r="P8" s="3" t="s">
        <v>4</v>
      </c>
      <c r="Q8" s="3" t="s">
        <v>5</v>
      </c>
      <c r="R8" s="3" t="s">
        <v>4</v>
      </c>
      <c r="S8" s="3" t="s">
        <v>5</v>
      </c>
      <c r="T8" s="3" t="s">
        <v>4</v>
      </c>
      <c r="U8" s="3" t="s">
        <v>5</v>
      </c>
      <c r="V8" s="3" t="s">
        <v>4</v>
      </c>
      <c r="W8" s="3" t="s">
        <v>5</v>
      </c>
      <c r="X8" t="s">
        <v>4</v>
      </c>
      <c r="Y8" t="s">
        <v>4</v>
      </c>
      <c r="Z8" t="s">
        <v>4</v>
      </c>
      <c r="AA8" t="s">
        <v>4</v>
      </c>
      <c r="AB8" t="s">
        <v>4</v>
      </c>
      <c r="AC8" t="s">
        <v>4</v>
      </c>
      <c r="AD8" s="3" t="s">
        <v>5</v>
      </c>
      <c r="AE8" s="3" t="s">
        <v>5</v>
      </c>
      <c r="AF8" t="s">
        <v>4</v>
      </c>
      <c r="AG8" t="s">
        <v>5</v>
      </c>
      <c r="AJ8" t="s">
        <v>49</v>
      </c>
      <c r="AK8" s="8" t="s">
        <v>4</v>
      </c>
      <c r="AL8" s="8" t="s">
        <v>5</v>
      </c>
    </row>
    <row r="9" spans="1:38" ht="12.75">
      <c r="A9" s="4" t="s">
        <v>7</v>
      </c>
      <c r="B9" s="1" t="s">
        <v>50</v>
      </c>
      <c r="D9" s="5">
        <v>2001</v>
      </c>
      <c r="E9" s="5">
        <v>2001</v>
      </c>
      <c r="F9" s="5">
        <v>2002</v>
      </c>
      <c r="G9" s="5">
        <v>2002</v>
      </c>
      <c r="H9" s="5">
        <v>2003</v>
      </c>
      <c r="I9" s="5">
        <v>2003</v>
      </c>
      <c r="J9" s="5">
        <v>2004</v>
      </c>
      <c r="K9" s="5">
        <v>2004</v>
      </c>
      <c r="L9" s="5">
        <v>2005</v>
      </c>
      <c r="M9" s="5">
        <v>2005</v>
      </c>
      <c r="N9" s="5">
        <v>2006</v>
      </c>
      <c r="O9" s="5">
        <v>2006</v>
      </c>
      <c r="P9" s="5">
        <v>2007</v>
      </c>
      <c r="Q9" s="5">
        <v>2007</v>
      </c>
      <c r="R9" s="5">
        <v>2008</v>
      </c>
      <c r="S9" s="5">
        <v>2008</v>
      </c>
      <c r="T9" s="5">
        <v>2009</v>
      </c>
      <c r="U9" s="5">
        <v>2009</v>
      </c>
      <c r="V9" s="5">
        <v>2010</v>
      </c>
      <c r="W9" s="5">
        <v>2010</v>
      </c>
      <c r="X9" s="5">
        <v>2011</v>
      </c>
      <c r="Y9" s="5">
        <v>2011</v>
      </c>
      <c r="Z9" s="5">
        <v>2011</v>
      </c>
      <c r="AA9" s="5">
        <v>2011</v>
      </c>
      <c r="AB9" s="4">
        <v>2012</v>
      </c>
      <c r="AC9" s="4">
        <v>2012</v>
      </c>
      <c r="AD9" s="4">
        <v>2012</v>
      </c>
      <c r="AE9" s="4">
        <v>2012</v>
      </c>
      <c r="AF9" s="4">
        <v>2013</v>
      </c>
      <c r="AG9" s="4">
        <v>2013</v>
      </c>
      <c r="AH9" s="4">
        <v>2014</v>
      </c>
      <c r="AI9" s="4">
        <v>2014</v>
      </c>
      <c r="AJ9" s="4">
        <v>2015</v>
      </c>
      <c r="AK9" s="4">
        <v>2016</v>
      </c>
      <c r="AL9" s="4">
        <v>2016</v>
      </c>
    </row>
    <row r="10" spans="1:38" ht="12.75">
      <c r="A10" t="s">
        <v>51</v>
      </c>
      <c r="B10" s="13" t="s">
        <v>45</v>
      </c>
      <c r="F10">
        <v>2</v>
      </c>
      <c r="G10">
        <v>2</v>
      </c>
      <c r="H10">
        <v>1</v>
      </c>
      <c r="I10">
        <v>10</v>
      </c>
      <c r="L10">
        <v>4</v>
      </c>
      <c r="M10">
        <v>4</v>
      </c>
      <c r="N10">
        <v>2</v>
      </c>
      <c r="O10">
        <v>2</v>
      </c>
      <c r="P10">
        <v>0</v>
      </c>
      <c r="Q10">
        <v>0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1</v>
      </c>
      <c r="Y10">
        <v>2</v>
      </c>
      <c r="Z10">
        <v>1</v>
      </c>
      <c r="AA10">
        <v>2</v>
      </c>
      <c r="AB10">
        <v>2</v>
      </c>
      <c r="AC10">
        <v>2</v>
      </c>
      <c r="AD10">
        <v>2</v>
      </c>
      <c r="AF10">
        <v>2</v>
      </c>
      <c r="AG10">
        <v>5</v>
      </c>
      <c r="AK10" t="s">
        <v>52</v>
      </c>
      <c r="AL10" t="s">
        <v>52</v>
      </c>
    </row>
    <row r="11" spans="1:38" ht="12.75">
      <c r="A11" t="s">
        <v>53</v>
      </c>
      <c r="D11">
        <v>4</v>
      </c>
      <c r="E11">
        <v>4</v>
      </c>
      <c r="F11">
        <v>3</v>
      </c>
      <c r="G11">
        <v>3</v>
      </c>
      <c r="H11">
        <v>3</v>
      </c>
      <c r="I11">
        <v>3</v>
      </c>
      <c r="L11">
        <v>2</v>
      </c>
      <c r="M11">
        <v>2</v>
      </c>
      <c r="N11">
        <v>1</v>
      </c>
      <c r="O11">
        <v>1</v>
      </c>
      <c r="P11">
        <v>2</v>
      </c>
      <c r="Q11">
        <v>2</v>
      </c>
      <c r="R11">
        <v>2</v>
      </c>
      <c r="S11">
        <v>2</v>
      </c>
      <c r="T11">
        <v>4</v>
      </c>
      <c r="U11">
        <v>4</v>
      </c>
      <c r="V11">
        <v>2</v>
      </c>
      <c r="W11">
        <v>2</v>
      </c>
      <c r="X11">
        <v>3</v>
      </c>
      <c r="Z11">
        <v>3</v>
      </c>
      <c r="AB11">
        <v>1</v>
      </c>
      <c r="AC11">
        <v>1</v>
      </c>
      <c r="AD11">
        <v>1</v>
      </c>
      <c r="AE11">
        <v>1</v>
      </c>
      <c r="AF11">
        <v>2</v>
      </c>
      <c r="AG11">
        <v>2</v>
      </c>
      <c r="AK11" t="s">
        <v>54</v>
      </c>
      <c r="AL11" t="s">
        <v>54</v>
      </c>
    </row>
    <row r="12" spans="1:38" ht="12.75">
      <c r="A12" t="s">
        <v>55</v>
      </c>
      <c r="D12">
        <v>8</v>
      </c>
      <c r="E12">
        <v>7</v>
      </c>
      <c r="F12">
        <v>5</v>
      </c>
      <c r="G12">
        <v>6</v>
      </c>
      <c r="H12">
        <v>10</v>
      </c>
      <c r="I12">
        <v>1</v>
      </c>
      <c r="L12">
        <v>6</v>
      </c>
      <c r="M12">
        <v>6</v>
      </c>
      <c r="N12">
        <v>5</v>
      </c>
      <c r="O12">
        <v>5</v>
      </c>
      <c r="P12">
        <v>4</v>
      </c>
      <c r="Q12">
        <v>4</v>
      </c>
      <c r="R12">
        <v>6</v>
      </c>
      <c r="S12">
        <v>6</v>
      </c>
      <c r="T12">
        <v>6</v>
      </c>
      <c r="U12">
        <v>6</v>
      </c>
      <c r="V12">
        <v>5</v>
      </c>
      <c r="W12">
        <v>5</v>
      </c>
      <c r="X12">
        <v>4</v>
      </c>
      <c r="Z12">
        <v>4</v>
      </c>
      <c r="AB12">
        <v>8</v>
      </c>
      <c r="AD12">
        <v>7</v>
      </c>
      <c r="AE12">
        <v>2</v>
      </c>
      <c r="AF12">
        <v>9</v>
      </c>
      <c r="AG12">
        <v>9</v>
      </c>
      <c r="AK12" t="s">
        <v>56</v>
      </c>
      <c r="AL12" t="s">
        <v>56</v>
      </c>
    </row>
    <row r="13" spans="1:38" ht="12.75">
      <c r="A13" t="s">
        <v>57</v>
      </c>
      <c r="D13">
        <v>10</v>
      </c>
      <c r="E13">
        <v>9</v>
      </c>
      <c r="F13">
        <v>4</v>
      </c>
      <c r="G13">
        <v>3</v>
      </c>
      <c r="H13">
        <v>6</v>
      </c>
      <c r="I13">
        <v>6</v>
      </c>
      <c r="L13">
        <v>4</v>
      </c>
      <c r="M13">
        <v>4</v>
      </c>
      <c r="N13">
        <v>2</v>
      </c>
      <c r="O13">
        <v>2</v>
      </c>
      <c r="P13">
        <v>8</v>
      </c>
      <c r="Q13">
        <v>8</v>
      </c>
      <c r="R13">
        <v>7</v>
      </c>
      <c r="S13">
        <v>6</v>
      </c>
      <c r="T13">
        <v>3</v>
      </c>
      <c r="U13">
        <v>3</v>
      </c>
      <c r="V13">
        <v>4</v>
      </c>
      <c r="W13">
        <v>4</v>
      </c>
      <c r="X13">
        <v>4</v>
      </c>
      <c r="Z13">
        <v>4</v>
      </c>
      <c r="AB13">
        <v>4</v>
      </c>
      <c r="AD13">
        <v>4</v>
      </c>
      <c r="AF13">
        <v>2</v>
      </c>
      <c r="AG13">
        <v>2</v>
      </c>
      <c r="AK13">
        <v>11</v>
      </c>
      <c r="AL13">
        <v>10</v>
      </c>
    </row>
    <row r="14" spans="1:38" ht="12.75">
      <c r="A14" t="s">
        <v>58</v>
      </c>
      <c r="D14">
        <v>8</v>
      </c>
      <c r="E14">
        <v>7</v>
      </c>
      <c r="F14">
        <v>1</v>
      </c>
      <c r="G14">
        <v>1</v>
      </c>
      <c r="H14">
        <v>12</v>
      </c>
      <c r="I14">
        <v>12</v>
      </c>
      <c r="L14">
        <v>4</v>
      </c>
      <c r="M14">
        <v>4</v>
      </c>
      <c r="N14">
        <v>2</v>
      </c>
      <c r="O14">
        <v>2</v>
      </c>
      <c r="P14">
        <v>8</v>
      </c>
      <c r="Q14">
        <v>8</v>
      </c>
      <c r="R14">
        <v>3</v>
      </c>
      <c r="S14">
        <v>3</v>
      </c>
      <c r="T14">
        <v>3</v>
      </c>
      <c r="U14">
        <v>3</v>
      </c>
      <c r="V14">
        <v>1</v>
      </c>
      <c r="W14">
        <v>1</v>
      </c>
      <c r="X14">
        <v>5</v>
      </c>
      <c r="Z14">
        <v>5</v>
      </c>
      <c r="AB14">
        <v>3</v>
      </c>
      <c r="AD14">
        <v>3</v>
      </c>
      <c r="AF14">
        <v>6</v>
      </c>
      <c r="AG14">
        <v>5</v>
      </c>
      <c r="AK14" t="s">
        <v>59</v>
      </c>
      <c r="AL14">
        <v>3</v>
      </c>
    </row>
    <row r="15" spans="1:38" ht="12.75">
      <c r="A15" t="s">
        <v>60</v>
      </c>
      <c r="AB15">
        <v>9</v>
      </c>
      <c r="AD15">
        <v>8</v>
      </c>
      <c r="AK15">
        <v>14</v>
      </c>
      <c r="AL15">
        <v>12</v>
      </c>
    </row>
    <row r="16" spans="1:28" ht="12.75">
      <c r="A16" t="s">
        <v>61</v>
      </c>
      <c r="AB16">
        <v>0</v>
      </c>
    </row>
    <row r="17" spans="2:26" ht="12.75">
      <c r="B17" s="13" t="s">
        <v>62</v>
      </c>
      <c r="X17" t="s">
        <v>63</v>
      </c>
      <c r="Z17" t="s">
        <v>63</v>
      </c>
    </row>
    <row r="18" spans="1:38" ht="12.75">
      <c r="A18" t="s">
        <v>51</v>
      </c>
      <c r="L18">
        <v>0</v>
      </c>
      <c r="M18">
        <v>1</v>
      </c>
      <c r="N18">
        <v>1</v>
      </c>
      <c r="O18">
        <v>1</v>
      </c>
      <c r="R18">
        <v>2</v>
      </c>
      <c r="S18">
        <v>2</v>
      </c>
      <c r="T18">
        <v>2</v>
      </c>
      <c r="V18">
        <v>1</v>
      </c>
      <c r="W18">
        <v>0</v>
      </c>
      <c r="X18">
        <v>1</v>
      </c>
      <c r="Z18">
        <v>1</v>
      </c>
      <c r="AF18">
        <v>2</v>
      </c>
      <c r="AK18" t="s">
        <v>64</v>
      </c>
      <c r="AL18" t="s">
        <v>64</v>
      </c>
    </row>
    <row r="19" spans="1:32" ht="12.75">
      <c r="A19" t="s">
        <v>53</v>
      </c>
      <c r="L19">
        <v>0</v>
      </c>
      <c r="M19">
        <v>0</v>
      </c>
      <c r="N19">
        <v>1</v>
      </c>
      <c r="O19">
        <v>1</v>
      </c>
      <c r="R19">
        <v>0</v>
      </c>
      <c r="S19">
        <v>0</v>
      </c>
      <c r="T19">
        <v>1</v>
      </c>
      <c r="V19">
        <v>1</v>
      </c>
      <c r="W19">
        <v>1</v>
      </c>
      <c r="X19">
        <v>1</v>
      </c>
      <c r="Z19">
        <v>1</v>
      </c>
      <c r="AF19">
        <v>1</v>
      </c>
    </row>
    <row r="20" spans="1:38" ht="12.75">
      <c r="A20" t="s">
        <v>55</v>
      </c>
      <c r="L20">
        <v>0</v>
      </c>
      <c r="M20">
        <v>9</v>
      </c>
      <c r="N20">
        <v>1</v>
      </c>
      <c r="O20">
        <v>1</v>
      </c>
      <c r="R20">
        <v>2</v>
      </c>
      <c r="S20">
        <v>2</v>
      </c>
      <c r="T20">
        <v>6</v>
      </c>
      <c r="V20">
        <v>5</v>
      </c>
      <c r="W20">
        <v>5</v>
      </c>
      <c r="X20">
        <v>0</v>
      </c>
      <c r="Z20">
        <v>0</v>
      </c>
      <c r="AF20">
        <v>2</v>
      </c>
      <c r="AK20" t="s">
        <v>54</v>
      </c>
      <c r="AL20" t="s">
        <v>54</v>
      </c>
    </row>
    <row r="22" spans="1:2" ht="12.75">
      <c r="A22" t="s">
        <v>51</v>
      </c>
      <c r="B22" s="13" t="s">
        <v>65</v>
      </c>
    </row>
    <row r="23" ht="12.75">
      <c r="A23" t="s">
        <v>53</v>
      </c>
    </row>
    <row r="24" spans="1:38" ht="12.75">
      <c r="A24" t="s">
        <v>55</v>
      </c>
      <c r="AK24" t="s">
        <v>66</v>
      </c>
      <c r="AL24" t="s">
        <v>66</v>
      </c>
    </row>
    <row r="27" ht="12.75">
      <c r="A27" s="1" t="s">
        <v>67</v>
      </c>
    </row>
    <row r="28" spans="4:37" ht="12.75">
      <c r="D28" s="5">
        <v>2001</v>
      </c>
      <c r="E28" s="5">
        <v>2002</v>
      </c>
      <c r="F28" s="5">
        <v>2003</v>
      </c>
      <c r="G28" s="5">
        <v>2004</v>
      </c>
      <c r="H28" s="5">
        <v>2005</v>
      </c>
      <c r="I28" s="5">
        <v>2006</v>
      </c>
      <c r="J28" s="5">
        <v>2007</v>
      </c>
      <c r="K28" s="5">
        <v>2008</v>
      </c>
      <c r="L28" s="5">
        <v>2009</v>
      </c>
      <c r="M28" s="5">
        <v>2010</v>
      </c>
      <c r="N28" s="4">
        <v>2011</v>
      </c>
      <c r="O28" s="4">
        <v>2012</v>
      </c>
      <c r="P28" s="4">
        <v>2013</v>
      </c>
      <c r="Q28" s="4">
        <v>2014</v>
      </c>
      <c r="AJ28" s="4">
        <v>2015</v>
      </c>
      <c r="AK28" s="4">
        <v>2016</v>
      </c>
    </row>
    <row r="29" spans="1:36" ht="12.75">
      <c r="A29" t="s">
        <v>68</v>
      </c>
      <c r="D29">
        <v>1</v>
      </c>
      <c r="F29">
        <v>6</v>
      </c>
      <c r="H29">
        <v>1</v>
      </c>
      <c r="I29">
        <v>1</v>
      </c>
      <c r="J29">
        <v>3</v>
      </c>
      <c r="K29">
        <v>1</v>
      </c>
      <c r="L29">
        <v>0</v>
      </c>
      <c r="M29">
        <v>1</v>
      </c>
      <c r="O29">
        <v>3</v>
      </c>
      <c r="Q29">
        <v>1</v>
      </c>
      <c r="AJ29">
        <v>1</v>
      </c>
    </row>
    <row r="30" spans="1:16" ht="12.75">
      <c r="A30" t="s">
        <v>69</v>
      </c>
      <c r="D30">
        <v>1</v>
      </c>
      <c r="H30">
        <v>1</v>
      </c>
      <c r="I30">
        <v>1</v>
      </c>
      <c r="J30">
        <v>2</v>
      </c>
      <c r="L30">
        <v>0</v>
      </c>
      <c r="M30">
        <v>0</v>
      </c>
      <c r="P30">
        <v>1</v>
      </c>
    </row>
    <row r="31" spans="1:13" ht="12.75">
      <c r="A31" t="s">
        <v>70</v>
      </c>
      <c r="E31">
        <v>1</v>
      </c>
      <c r="F31">
        <v>2</v>
      </c>
      <c r="L31">
        <v>0</v>
      </c>
      <c r="M31">
        <v>0</v>
      </c>
    </row>
    <row r="32" spans="1:16" ht="12.75">
      <c r="A32" t="s">
        <v>71</v>
      </c>
      <c r="D32">
        <v>1</v>
      </c>
      <c r="F32">
        <v>1</v>
      </c>
      <c r="H32">
        <v>1</v>
      </c>
      <c r="I32">
        <v>1</v>
      </c>
      <c r="J32">
        <v>2</v>
      </c>
      <c r="L32">
        <v>1</v>
      </c>
      <c r="M32">
        <v>0</v>
      </c>
      <c r="O32">
        <v>1</v>
      </c>
      <c r="P32">
        <v>1</v>
      </c>
    </row>
    <row r="33" spans="1:36" ht="12.75">
      <c r="A33" t="s">
        <v>72</v>
      </c>
      <c r="H33">
        <v>1</v>
      </c>
      <c r="J33">
        <v>1</v>
      </c>
      <c r="K33">
        <v>3</v>
      </c>
      <c r="L33">
        <v>3</v>
      </c>
      <c r="M33">
        <v>2</v>
      </c>
      <c r="Q33">
        <v>1</v>
      </c>
      <c r="AJ33">
        <v>3</v>
      </c>
    </row>
    <row r="34" spans="1:16" ht="12.75">
      <c r="A34" t="s">
        <v>73</v>
      </c>
      <c r="D34">
        <v>2</v>
      </c>
      <c r="E34">
        <v>3</v>
      </c>
      <c r="F34">
        <v>6</v>
      </c>
      <c r="H34">
        <v>3</v>
      </c>
      <c r="I34">
        <v>1</v>
      </c>
      <c r="J34">
        <v>1</v>
      </c>
      <c r="K34">
        <v>1</v>
      </c>
      <c r="L34">
        <v>2</v>
      </c>
      <c r="M34">
        <v>0</v>
      </c>
      <c r="O34">
        <v>3</v>
      </c>
      <c r="P34">
        <v>2</v>
      </c>
    </row>
    <row r="35" spans="1:36" s="1" customFormat="1" ht="12.75">
      <c r="A35" s="1" t="s">
        <v>19</v>
      </c>
      <c r="D35" s="7">
        <f>SUM(D29:D34)</f>
        <v>5</v>
      </c>
      <c r="E35" s="7">
        <f>SUM(E29:E34)</f>
        <v>4</v>
      </c>
      <c r="F35" s="7">
        <f>SUM(F29:F34)</f>
        <v>15</v>
      </c>
      <c r="G35" s="7">
        <f>SUM(G29:G34)</f>
        <v>0</v>
      </c>
      <c r="H35" s="7">
        <f>SUM(H29:H34)</f>
        <v>7</v>
      </c>
      <c r="I35" s="7">
        <f>SUM(I29:I34)</f>
        <v>4</v>
      </c>
      <c r="J35" s="7">
        <f>SUM(J29:J34)</f>
        <v>9</v>
      </c>
      <c r="K35" s="7">
        <f>SUM(K29:K34)</f>
        <v>5</v>
      </c>
      <c r="L35" s="7">
        <f>SUM(L29:L34)</f>
        <v>6</v>
      </c>
      <c r="M35" s="7">
        <f>SUM(M29:M34)</f>
        <v>3</v>
      </c>
      <c r="N35" s="7">
        <f>SUM(N29:N34)</f>
        <v>0</v>
      </c>
      <c r="O35" s="7">
        <f>SUM(O29:O34)</f>
        <v>7</v>
      </c>
      <c r="P35" s="7">
        <f>SUM(P29:P34)</f>
        <v>4</v>
      </c>
      <c r="Q35" s="7">
        <f>SUM(Q29:Q34)</f>
        <v>2</v>
      </c>
      <c r="Y35" s="1">
        <v>2</v>
      </c>
      <c r="AJ35" s="1">
        <f>SUM(AJ29:AJ34)</f>
        <v>4</v>
      </c>
    </row>
  </sheetData>
  <sheetProtection selectLockedCells="1" selectUnlockedCells="1"/>
  <mergeCells count="2">
    <mergeCell ref="AB6:AE6"/>
    <mergeCell ref="R7:S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="110" zoomScaleNormal="110" workbookViewId="0" topLeftCell="A3">
      <selection activeCell="Q48" sqref="Q48"/>
    </sheetView>
  </sheetViews>
  <sheetFormatPr defaultColWidth="9.140625" defaultRowHeight="12.75"/>
  <cols>
    <col min="1" max="1" width="33.00390625" style="0" customWidth="1"/>
    <col min="2" max="2" width="2.14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2">
        <f ca="1">NOW()</f>
        <v>42489.704810648145</v>
      </c>
    </row>
    <row r="8" ht="12.75">
      <c r="A8" s="1" t="s">
        <v>74</v>
      </c>
    </row>
    <row r="9" ht="12.75">
      <c r="A9" s="1"/>
    </row>
    <row r="10" ht="12.75">
      <c r="A10" s="1" t="s">
        <v>75</v>
      </c>
    </row>
    <row r="11" ht="12.75">
      <c r="A11" s="1"/>
    </row>
    <row r="12" spans="1:17" ht="12.75">
      <c r="A12" s="4" t="s">
        <v>7</v>
      </c>
      <c r="C12" s="5">
        <v>2001</v>
      </c>
      <c r="D12" s="5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4">
        <v>2012</v>
      </c>
      <c r="O12" s="4">
        <v>2013</v>
      </c>
      <c r="P12" s="4">
        <v>2014</v>
      </c>
      <c r="Q12" s="4">
        <v>2015</v>
      </c>
    </row>
    <row r="13" spans="1:17" ht="12.75">
      <c r="A13" s="6" t="s">
        <v>76</v>
      </c>
      <c r="C13">
        <v>4</v>
      </c>
      <c r="D13">
        <v>1</v>
      </c>
      <c r="E13">
        <v>10</v>
      </c>
      <c r="F13">
        <v>5</v>
      </c>
      <c r="G13">
        <v>7</v>
      </c>
      <c r="H13">
        <v>7</v>
      </c>
      <c r="I13">
        <v>6</v>
      </c>
      <c r="J13">
        <v>1</v>
      </c>
      <c r="K13">
        <v>3</v>
      </c>
      <c r="L13">
        <v>5</v>
      </c>
      <c r="M13">
        <v>2</v>
      </c>
      <c r="N13">
        <v>1</v>
      </c>
      <c r="O13">
        <v>4</v>
      </c>
      <c r="P13">
        <v>2</v>
      </c>
      <c r="Q13">
        <v>1</v>
      </c>
    </row>
    <row r="14" spans="1:17" ht="12.75">
      <c r="A14" s="6" t="s">
        <v>77</v>
      </c>
      <c r="C14">
        <v>4</v>
      </c>
      <c r="D14">
        <v>6</v>
      </c>
      <c r="E14">
        <v>9</v>
      </c>
      <c r="F14">
        <v>4</v>
      </c>
      <c r="G14">
        <v>13</v>
      </c>
      <c r="H14">
        <v>4</v>
      </c>
      <c r="I14">
        <v>13</v>
      </c>
      <c r="J14">
        <v>2</v>
      </c>
      <c r="K14">
        <v>7</v>
      </c>
      <c r="L14">
        <v>12</v>
      </c>
      <c r="M14">
        <v>4</v>
      </c>
      <c r="N14">
        <v>1</v>
      </c>
      <c r="O14">
        <v>5</v>
      </c>
      <c r="P14">
        <v>3</v>
      </c>
      <c r="Q14">
        <v>1</v>
      </c>
    </row>
    <row r="15" spans="1:17" ht="12.75">
      <c r="A15" t="s">
        <v>78</v>
      </c>
      <c r="C15">
        <v>18</v>
      </c>
      <c r="D15">
        <v>9</v>
      </c>
      <c r="E15">
        <v>7</v>
      </c>
      <c r="F15">
        <v>7</v>
      </c>
      <c r="G15">
        <v>8</v>
      </c>
      <c r="H15">
        <v>8</v>
      </c>
      <c r="I15">
        <v>4</v>
      </c>
      <c r="J15">
        <v>2</v>
      </c>
      <c r="K15">
        <v>4</v>
      </c>
      <c r="L15">
        <v>7</v>
      </c>
      <c r="M15">
        <v>3</v>
      </c>
      <c r="N15">
        <v>3</v>
      </c>
      <c r="O15">
        <v>4</v>
      </c>
      <c r="P15">
        <v>6</v>
      </c>
      <c r="Q15">
        <v>3</v>
      </c>
    </row>
    <row r="16" spans="1:17" ht="12.75">
      <c r="A16" t="s">
        <v>79</v>
      </c>
      <c r="C16">
        <v>12</v>
      </c>
      <c r="D16">
        <v>11</v>
      </c>
      <c r="E16">
        <v>20</v>
      </c>
      <c r="F16">
        <v>3</v>
      </c>
      <c r="G16">
        <v>13</v>
      </c>
      <c r="H16">
        <v>12</v>
      </c>
      <c r="I16">
        <v>5</v>
      </c>
      <c r="J16">
        <v>2</v>
      </c>
      <c r="K16">
        <v>7</v>
      </c>
      <c r="L16">
        <v>13</v>
      </c>
      <c r="M16">
        <v>2</v>
      </c>
      <c r="N16">
        <v>1</v>
      </c>
      <c r="O16">
        <v>8</v>
      </c>
      <c r="P16">
        <v>5</v>
      </c>
      <c r="Q16">
        <v>1</v>
      </c>
    </row>
    <row r="17" spans="1:17" ht="12.75">
      <c r="A17" t="s">
        <v>80</v>
      </c>
      <c r="C17">
        <v>4</v>
      </c>
      <c r="D17">
        <v>9</v>
      </c>
      <c r="E17">
        <v>11</v>
      </c>
      <c r="F17">
        <v>2</v>
      </c>
      <c r="G17">
        <v>15</v>
      </c>
      <c r="H17">
        <v>11</v>
      </c>
      <c r="I17">
        <v>22</v>
      </c>
      <c r="J17">
        <v>2</v>
      </c>
      <c r="K17">
        <v>19</v>
      </c>
      <c r="L17">
        <v>15</v>
      </c>
      <c r="M17">
        <v>5</v>
      </c>
      <c r="N17">
        <v>5</v>
      </c>
      <c r="O17">
        <v>8</v>
      </c>
      <c r="P17">
        <v>1</v>
      </c>
      <c r="Q17">
        <v>5</v>
      </c>
    </row>
    <row r="18" spans="1:17" ht="12.75">
      <c r="A18" t="s">
        <v>81</v>
      </c>
      <c r="C18">
        <v>18</v>
      </c>
      <c r="D18">
        <v>12</v>
      </c>
      <c r="E18">
        <v>11</v>
      </c>
      <c r="F18">
        <v>2</v>
      </c>
      <c r="G18">
        <v>11</v>
      </c>
      <c r="H18">
        <v>7</v>
      </c>
      <c r="I18">
        <v>5</v>
      </c>
      <c r="J18">
        <v>6</v>
      </c>
      <c r="K18">
        <v>6</v>
      </c>
      <c r="L18">
        <v>7</v>
      </c>
      <c r="M18">
        <v>1</v>
      </c>
      <c r="N18">
        <v>7</v>
      </c>
      <c r="O18">
        <v>4</v>
      </c>
      <c r="P18">
        <v>9</v>
      </c>
      <c r="Q18">
        <v>2</v>
      </c>
    </row>
    <row r="19" spans="1:17" s="1" customFormat="1" ht="12.75">
      <c r="A19" s="1" t="s">
        <v>19</v>
      </c>
      <c r="C19" s="1">
        <f>SUM(C13:C18)</f>
        <v>60</v>
      </c>
      <c r="D19" s="1">
        <f>SUM(D13:D18)</f>
        <v>48</v>
      </c>
      <c r="E19" s="1">
        <f>SUM(E13:E18)</f>
        <v>68</v>
      </c>
      <c r="F19" s="1">
        <f>SUM(F13:F18)</f>
        <v>23</v>
      </c>
      <c r="G19" s="1">
        <f>SUM(G13:G18)</f>
        <v>67</v>
      </c>
      <c r="H19" s="1">
        <f>SUM(H13:H18)</f>
        <v>49</v>
      </c>
      <c r="I19" s="1">
        <f>SUM(I13:I18)</f>
        <v>55</v>
      </c>
      <c r="J19" s="1">
        <f>SUM(J13:J18)</f>
        <v>15</v>
      </c>
      <c r="K19" s="1">
        <f>SUM(K13:K18)</f>
        <v>46</v>
      </c>
      <c r="L19" s="1">
        <f>SUM(L13:L18)</f>
        <v>59</v>
      </c>
      <c r="M19" s="1">
        <f>SUM(M13:M18)</f>
        <v>17</v>
      </c>
      <c r="N19" s="1">
        <f>SUM(N13:N18)</f>
        <v>18</v>
      </c>
      <c r="O19" s="1">
        <f>SUM(O13:O18)</f>
        <v>33</v>
      </c>
      <c r="P19" s="1">
        <f>SUM(P13:P18)</f>
        <v>26</v>
      </c>
      <c r="Q19" s="1">
        <f>SUM(Q13:Q18)</f>
        <v>13</v>
      </c>
    </row>
    <row r="21" ht="12.75">
      <c r="A21" s="1" t="s">
        <v>82</v>
      </c>
    </row>
    <row r="23" spans="1:17" ht="12.75">
      <c r="A23" s="4" t="s">
        <v>7</v>
      </c>
      <c r="C23" s="5">
        <v>2001</v>
      </c>
      <c r="D23" s="5">
        <v>2002</v>
      </c>
      <c r="E23" s="5">
        <v>2003</v>
      </c>
      <c r="F23" s="5">
        <v>2004</v>
      </c>
      <c r="G23" s="5">
        <v>2005</v>
      </c>
      <c r="H23" s="5">
        <v>2006</v>
      </c>
      <c r="I23" s="5">
        <v>2007</v>
      </c>
      <c r="J23" s="5">
        <v>2008</v>
      </c>
      <c r="K23" s="5">
        <v>2009</v>
      </c>
      <c r="L23" s="5">
        <v>2010</v>
      </c>
      <c r="M23" s="5">
        <v>2011</v>
      </c>
      <c r="N23" s="4">
        <v>2012</v>
      </c>
      <c r="O23" s="4">
        <v>2013</v>
      </c>
      <c r="P23" s="4">
        <v>2014</v>
      </c>
      <c r="Q23" s="4">
        <v>2015</v>
      </c>
    </row>
    <row r="24" spans="1:17" ht="12.75">
      <c r="A24" t="s">
        <v>83</v>
      </c>
      <c r="C24">
        <v>3</v>
      </c>
      <c r="D24">
        <v>1</v>
      </c>
      <c r="E24">
        <v>4</v>
      </c>
      <c r="F24">
        <v>2</v>
      </c>
      <c r="G24">
        <v>5</v>
      </c>
      <c r="H24">
        <v>0</v>
      </c>
      <c r="I24">
        <v>4</v>
      </c>
      <c r="J24">
        <v>3</v>
      </c>
      <c r="K24" s="14">
        <v>3</v>
      </c>
      <c r="L24" s="14">
        <v>3</v>
      </c>
      <c r="M24" s="14">
        <v>3</v>
      </c>
      <c r="N24" s="14">
        <v>11</v>
      </c>
      <c r="O24" s="14">
        <v>3</v>
      </c>
      <c r="P24" s="14">
        <v>5</v>
      </c>
      <c r="Q24">
        <v>0</v>
      </c>
    </row>
    <row r="25" spans="1:17" ht="12.75">
      <c r="A25" t="s">
        <v>84</v>
      </c>
      <c r="C25">
        <v>2</v>
      </c>
      <c r="D25">
        <v>4</v>
      </c>
      <c r="E25">
        <v>2</v>
      </c>
      <c r="F25">
        <v>1</v>
      </c>
      <c r="G25">
        <v>3</v>
      </c>
      <c r="H25">
        <v>4</v>
      </c>
      <c r="I25">
        <v>0</v>
      </c>
      <c r="K25" s="14"/>
      <c r="L25" s="14"/>
      <c r="M25" s="14"/>
      <c r="N25" s="14"/>
      <c r="O25" s="14"/>
      <c r="P25" s="14"/>
      <c r="Q25">
        <v>0</v>
      </c>
    </row>
    <row r="26" spans="1:17" ht="12.75">
      <c r="A26" t="s">
        <v>85</v>
      </c>
      <c r="C26">
        <v>1</v>
      </c>
      <c r="D26">
        <v>2</v>
      </c>
      <c r="E26">
        <v>2</v>
      </c>
      <c r="F26">
        <v>1</v>
      </c>
      <c r="G26">
        <v>4</v>
      </c>
      <c r="H26">
        <v>3</v>
      </c>
      <c r="I26">
        <v>6</v>
      </c>
      <c r="K26" s="14">
        <v>6</v>
      </c>
      <c r="L26" s="14">
        <v>4</v>
      </c>
      <c r="M26" s="15"/>
      <c r="N26" s="14">
        <v>2</v>
      </c>
      <c r="O26" s="14">
        <v>3</v>
      </c>
      <c r="P26" s="14">
        <v>5</v>
      </c>
      <c r="Q26">
        <v>0</v>
      </c>
    </row>
    <row r="27" spans="1:17" ht="12.75">
      <c r="A27" t="s">
        <v>86</v>
      </c>
      <c r="C27">
        <v>3</v>
      </c>
      <c r="D27">
        <v>0</v>
      </c>
      <c r="E27">
        <v>5</v>
      </c>
      <c r="F27">
        <v>1</v>
      </c>
      <c r="G27">
        <v>4</v>
      </c>
      <c r="H27">
        <v>1</v>
      </c>
      <c r="I27">
        <v>5</v>
      </c>
      <c r="J27">
        <v>4</v>
      </c>
      <c r="K27" s="14"/>
      <c r="L27" s="14"/>
      <c r="N27" s="14"/>
      <c r="O27" s="14"/>
      <c r="P27" s="14"/>
      <c r="Q27">
        <v>4</v>
      </c>
    </row>
    <row r="28" spans="1:17" ht="12.75">
      <c r="A28" t="s">
        <v>87</v>
      </c>
      <c r="N28" s="16">
        <v>3</v>
      </c>
      <c r="O28" s="16">
        <v>1</v>
      </c>
      <c r="P28" s="15">
        <v>1</v>
      </c>
      <c r="Q28">
        <v>0</v>
      </c>
    </row>
    <row r="29" spans="1:17" ht="12.75">
      <c r="A29" t="s">
        <v>88</v>
      </c>
      <c r="C29">
        <v>2</v>
      </c>
      <c r="D29">
        <v>5</v>
      </c>
      <c r="E29">
        <v>5</v>
      </c>
      <c r="F29">
        <v>2</v>
      </c>
      <c r="G29">
        <v>2</v>
      </c>
      <c r="H29">
        <v>2</v>
      </c>
      <c r="I29">
        <v>4</v>
      </c>
      <c r="J29">
        <v>11</v>
      </c>
      <c r="K29" s="14">
        <v>1</v>
      </c>
      <c r="L29" s="14">
        <v>4</v>
      </c>
      <c r="M29" s="14">
        <v>2</v>
      </c>
      <c r="N29" s="14">
        <v>8</v>
      </c>
      <c r="O29" s="14">
        <v>8</v>
      </c>
      <c r="P29" s="14">
        <v>6</v>
      </c>
      <c r="Q29">
        <v>5</v>
      </c>
    </row>
    <row r="30" spans="1:17" ht="12.75">
      <c r="A30" t="s">
        <v>89</v>
      </c>
      <c r="K30" s="14"/>
      <c r="L30" s="14"/>
      <c r="M30" s="14"/>
      <c r="N30" s="14"/>
      <c r="O30" s="14"/>
      <c r="P30" s="14"/>
      <c r="Q30">
        <v>0</v>
      </c>
    </row>
    <row r="31" spans="1:17" ht="12.75">
      <c r="A31" t="s">
        <v>90</v>
      </c>
      <c r="C31">
        <v>1</v>
      </c>
      <c r="D31">
        <v>3</v>
      </c>
      <c r="E31">
        <v>3</v>
      </c>
      <c r="F31">
        <v>1</v>
      </c>
      <c r="G31">
        <v>8</v>
      </c>
      <c r="H31">
        <v>4</v>
      </c>
      <c r="I31">
        <v>8</v>
      </c>
      <c r="J31">
        <v>1</v>
      </c>
      <c r="K31" s="17">
        <v>4</v>
      </c>
      <c r="L31">
        <v>1</v>
      </c>
      <c r="N31" s="14">
        <v>4</v>
      </c>
      <c r="O31" s="14">
        <v>5</v>
      </c>
      <c r="P31" s="14">
        <v>4</v>
      </c>
      <c r="Q31">
        <v>0</v>
      </c>
    </row>
    <row r="32" spans="1:17" ht="12.75">
      <c r="A32" t="s">
        <v>91</v>
      </c>
      <c r="C32">
        <v>4</v>
      </c>
      <c r="D32">
        <v>3</v>
      </c>
      <c r="E32">
        <v>13</v>
      </c>
      <c r="F32">
        <v>1</v>
      </c>
      <c r="G32">
        <v>4</v>
      </c>
      <c r="H32">
        <v>3</v>
      </c>
      <c r="I32">
        <v>2</v>
      </c>
      <c r="J32">
        <v>3</v>
      </c>
      <c r="K32" s="17">
        <v>2</v>
      </c>
      <c r="L32">
        <v>2</v>
      </c>
      <c r="M32">
        <v>1</v>
      </c>
      <c r="N32" s="14"/>
      <c r="O32" s="14"/>
      <c r="P32" s="14"/>
      <c r="Q32">
        <v>0</v>
      </c>
    </row>
    <row r="33" spans="1:17" ht="12.75">
      <c r="A33" t="s">
        <v>92</v>
      </c>
      <c r="K33" s="17"/>
      <c r="N33" s="16">
        <v>4</v>
      </c>
      <c r="O33" s="15">
        <v>2</v>
      </c>
      <c r="P33" s="15">
        <v>1</v>
      </c>
      <c r="Q33">
        <v>0</v>
      </c>
    </row>
    <row r="34" spans="1:17" ht="12.75">
      <c r="A34" t="s">
        <v>93</v>
      </c>
      <c r="K34" s="17"/>
      <c r="N34" s="16">
        <v>2</v>
      </c>
      <c r="O34" s="15">
        <v>1</v>
      </c>
      <c r="P34" s="15">
        <v>0</v>
      </c>
      <c r="Q34">
        <v>0</v>
      </c>
    </row>
    <row r="35" spans="1:17" s="1" customFormat="1" ht="12.75">
      <c r="A35" s="1" t="s">
        <v>19</v>
      </c>
      <c r="C35" s="1">
        <f>SUM(C24:C32)</f>
        <v>16</v>
      </c>
      <c r="D35" s="1">
        <f>SUM(D24:D32)</f>
        <v>18</v>
      </c>
      <c r="E35" s="1">
        <f>SUM(E24:E32)</f>
        <v>34</v>
      </c>
      <c r="F35" s="1">
        <f>SUM(F24:F32)</f>
        <v>9</v>
      </c>
      <c r="G35" s="1">
        <f>SUM(G24:G32)</f>
        <v>30</v>
      </c>
      <c r="H35" s="1">
        <f>SUM(H24:H32)</f>
        <v>17</v>
      </c>
      <c r="I35" s="1">
        <f>SUM(I24:I32)</f>
        <v>29</v>
      </c>
      <c r="J35" s="1">
        <f>SUM(J24:J32)</f>
        <v>22</v>
      </c>
      <c r="K35" s="1">
        <f>SUM(K24:K32)</f>
        <v>16</v>
      </c>
      <c r="L35" s="1">
        <f>SUM(L24:L32)</f>
        <v>14</v>
      </c>
      <c r="M35" s="1">
        <f>SUM(M24:M32)</f>
        <v>6</v>
      </c>
      <c r="N35" s="18">
        <f>SUM(N24:N34)</f>
        <v>34</v>
      </c>
      <c r="O35" s="18">
        <f>SUM(O24:O34)</f>
        <v>23</v>
      </c>
      <c r="P35" s="18">
        <f>SUM(P24:P34)</f>
        <v>22</v>
      </c>
      <c r="Q35" s="18">
        <f>SUM(Q24:Q34)</f>
        <v>9</v>
      </c>
    </row>
    <row r="37" ht="12.75">
      <c r="A37" s="1" t="s">
        <v>94</v>
      </c>
    </row>
    <row r="39" spans="1:17" ht="12.75">
      <c r="A39" s="4" t="s">
        <v>7</v>
      </c>
      <c r="C39" s="5">
        <v>2001</v>
      </c>
      <c r="D39" s="5">
        <v>2002</v>
      </c>
      <c r="E39" s="5">
        <v>2003</v>
      </c>
      <c r="F39" s="5">
        <v>2004</v>
      </c>
      <c r="G39" s="5">
        <v>2005</v>
      </c>
      <c r="H39" s="5">
        <v>2006</v>
      </c>
      <c r="I39" s="5">
        <v>2007</v>
      </c>
      <c r="J39" s="5">
        <v>2008</v>
      </c>
      <c r="K39" s="5">
        <v>2009</v>
      </c>
      <c r="L39" s="5">
        <v>2010</v>
      </c>
      <c r="M39" s="5">
        <v>2011</v>
      </c>
      <c r="N39" s="4">
        <v>2012</v>
      </c>
      <c r="O39" s="4">
        <v>2013</v>
      </c>
      <c r="P39" s="4">
        <v>2014</v>
      </c>
      <c r="Q39" s="4">
        <v>2015</v>
      </c>
    </row>
    <row r="40" spans="1:17" ht="12.75">
      <c r="A40" t="s">
        <v>95</v>
      </c>
      <c r="C40">
        <v>4</v>
      </c>
      <c r="D40">
        <v>3</v>
      </c>
      <c r="E40">
        <v>4</v>
      </c>
      <c r="F40">
        <v>2</v>
      </c>
      <c r="G40">
        <v>3</v>
      </c>
      <c r="H40">
        <v>6</v>
      </c>
      <c r="I40">
        <v>7</v>
      </c>
      <c r="J40">
        <v>3</v>
      </c>
      <c r="K40">
        <v>2</v>
      </c>
      <c r="L40">
        <v>3</v>
      </c>
      <c r="M40">
        <v>2</v>
      </c>
      <c r="N40">
        <v>3</v>
      </c>
      <c r="O40">
        <v>3</v>
      </c>
      <c r="P40">
        <v>3</v>
      </c>
      <c r="Q40">
        <v>2</v>
      </c>
    </row>
    <row r="41" spans="1:17" ht="12.75">
      <c r="A41" t="s">
        <v>96</v>
      </c>
      <c r="C41">
        <v>4</v>
      </c>
      <c r="D41">
        <v>4</v>
      </c>
      <c r="E41">
        <v>4</v>
      </c>
      <c r="F41">
        <v>3</v>
      </c>
      <c r="G41">
        <v>4</v>
      </c>
      <c r="H41">
        <v>3</v>
      </c>
      <c r="I41">
        <v>8</v>
      </c>
      <c r="J41">
        <v>1</v>
      </c>
      <c r="K41">
        <v>6</v>
      </c>
      <c r="L41">
        <v>2</v>
      </c>
      <c r="M41">
        <v>0</v>
      </c>
      <c r="N41">
        <v>4</v>
      </c>
      <c r="O41">
        <v>5</v>
      </c>
      <c r="P41">
        <v>3</v>
      </c>
      <c r="Q41">
        <v>0</v>
      </c>
    </row>
    <row r="44" spans="1:17" ht="12.75">
      <c r="A44" s="4" t="s">
        <v>7</v>
      </c>
      <c r="C44" s="5">
        <v>2001</v>
      </c>
      <c r="D44" s="5">
        <v>2002</v>
      </c>
      <c r="E44" s="5">
        <v>2003</v>
      </c>
      <c r="F44" s="5">
        <v>2004</v>
      </c>
      <c r="G44" s="5">
        <v>2005</v>
      </c>
      <c r="H44" s="5">
        <v>2006</v>
      </c>
      <c r="I44" s="5">
        <v>2007</v>
      </c>
      <c r="J44" s="5">
        <v>2008</v>
      </c>
      <c r="K44" s="5">
        <v>2009</v>
      </c>
      <c r="L44" s="5">
        <v>2010</v>
      </c>
      <c r="M44" s="5">
        <v>2011</v>
      </c>
      <c r="N44" s="4">
        <v>2012</v>
      </c>
      <c r="O44" s="4">
        <v>2013</v>
      </c>
      <c r="P44" s="4">
        <v>2014</v>
      </c>
      <c r="Q44" s="4">
        <v>2015</v>
      </c>
    </row>
    <row r="45" spans="1:17" ht="12.75">
      <c r="A45" t="s">
        <v>97</v>
      </c>
      <c r="C45">
        <v>3</v>
      </c>
      <c r="D45">
        <v>4</v>
      </c>
      <c r="E45">
        <v>9</v>
      </c>
      <c r="F45">
        <v>6</v>
      </c>
      <c r="G45">
        <v>10</v>
      </c>
      <c r="H45">
        <v>3</v>
      </c>
      <c r="I45">
        <v>5</v>
      </c>
      <c r="J45">
        <v>1</v>
      </c>
      <c r="K45">
        <v>5</v>
      </c>
      <c r="L45">
        <v>8</v>
      </c>
      <c r="M45">
        <v>1</v>
      </c>
      <c r="O45">
        <v>3</v>
      </c>
      <c r="P45">
        <v>2</v>
      </c>
      <c r="Q45">
        <v>0</v>
      </c>
    </row>
    <row r="46" spans="1:17" ht="12.75">
      <c r="A46" t="s">
        <v>98</v>
      </c>
      <c r="C46">
        <v>7</v>
      </c>
      <c r="D46">
        <v>5</v>
      </c>
      <c r="E46">
        <v>8</v>
      </c>
      <c r="F46">
        <v>3</v>
      </c>
      <c r="G46">
        <v>8</v>
      </c>
      <c r="H46">
        <v>3</v>
      </c>
      <c r="I46">
        <v>2</v>
      </c>
      <c r="J46">
        <v>1</v>
      </c>
      <c r="K46">
        <v>8</v>
      </c>
      <c r="L46">
        <v>9</v>
      </c>
      <c r="M46">
        <v>2</v>
      </c>
      <c r="O46">
        <v>3</v>
      </c>
      <c r="P46">
        <v>5</v>
      </c>
      <c r="Q46">
        <v>1</v>
      </c>
    </row>
    <row r="47" spans="1:17" ht="12.75">
      <c r="A47" t="s">
        <v>99</v>
      </c>
      <c r="F47">
        <v>2</v>
      </c>
      <c r="I47">
        <v>5</v>
      </c>
      <c r="J47">
        <v>1</v>
      </c>
      <c r="K47">
        <v>1</v>
      </c>
      <c r="L47">
        <v>3</v>
      </c>
      <c r="M47">
        <v>1</v>
      </c>
      <c r="O47">
        <v>4</v>
      </c>
      <c r="P47">
        <v>4</v>
      </c>
      <c r="Q47">
        <v>2</v>
      </c>
    </row>
  </sheetData>
  <sheetProtection selectLockedCells="1" selectUnlockedCells="1"/>
  <mergeCells count="20">
    <mergeCell ref="K24:K25"/>
    <mergeCell ref="L24:L25"/>
    <mergeCell ref="M24:M25"/>
    <mergeCell ref="N24:N25"/>
    <mergeCell ref="O24:O25"/>
    <mergeCell ref="P24:P25"/>
    <mergeCell ref="K26:K27"/>
    <mergeCell ref="L26:L27"/>
    <mergeCell ref="N26:N27"/>
    <mergeCell ref="O26:O27"/>
    <mergeCell ref="P26:P27"/>
    <mergeCell ref="K29:K30"/>
    <mergeCell ref="L29:L30"/>
    <mergeCell ref="M29:M30"/>
    <mergeCell ref="N29:N30"/>
    <mergeCell ref="O29:O30"/>
    <mergeCell ref="P29:P30"/>
    <mergeCell ref="N31:N32"/>
    <mergeCell ref="O31:O32"/>
    <mergeCell ref="P31:P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="110" zoomScaleNormal="110" workbookViewId="0" topLeftCell="A1">
      <selection activeCell="F12" sqref="F12"/>
    </sheetView>
  </sheetViews>
  <sheetFormatPr defaultColWidth="9.140625" defaultRowHeight="12.75"/>
  <cols>
    <col min="1" max="1" width="33.00390625" style="0" customWidth="1"/>
    <col min="2" max="2" width="2.140625" style="0" customWidth="1"/>
    <col min="3" max="4" width="0" style="0" hidden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100</v>
      </c>
    </row>
    <row r="4" ht="12.75">
      <c r="A4" s="2">
        <f ca="1">NOW()</f>
        <v>42489.704810648145</v>
      </c>
    </row>
    <row r="7" ht="12.75">
      <c r="A7" s="1" t="s">
        <v>101</v>
      </c>
    </row>
    <row r="10" spans="1:17" ht="12.75">
      <c r="A10" s="4" t="s">
        <v>102</v>
      </c>
      <c r="C10" s="5">
        <v>2001</v>
      </c>
      <c r="D10" s="5">
        <v>2002</v>
      </c>
      <c r="E10" s="5">
        <v>2003</v>
      </c>
      <c r="F10" s="5">
        <v>2004</v>
      </c>
      <c r="G10" s="5">
        <v>2005</v>
      </c>
      <c r="H10" s="5">
        <v>2006</v>
      </c>
      <c r="I10" s="5">
        <v>2007</v>
      </c>
      <c r="J10" s="5">
        <v>2008</v>
      </c>
      <c r="K10" s="5">
        <v>2009</v>
      </c>
      <c r="L10" s="5">
        <v>2010</v>
      </c>
      <c r="M10" s="4">
        <v>2011</v>
      </c>
      <c r="N10" s="4">
        <v>2012</v>
      </c>
      <c r="O10" s="4">
        <v>2013</v>
      </c>
      <c r="P10" s="4">
        <v>2014</v>
      </c>
      <c r="Q10" s="4">
        <v>2015</v>
      </c>
    </row>
    <row r="11" spans="1:17" ht="12.75">
      <c r="A11" t="s">
        <v>103</v>
      </c>
      <c r="E11">
        <v>10</v>
      </c>
      <c r="F11">
        <v>5</v>
      </c>
      <c r="G11">
        <v>7</v>
      </c>
      <c r="H11">
        <v>6</v>
      </c>
      <c r="I11">
        <v>5</v>
      </c>
      <c r="J11">
        <v>1</v>
      </c>
      <c r="K11">
        <v>3</v>
      </c>
      <c r="L11">
        <v>5</v>
      </c>
      <c r="M11">
        <v>2</v>
      </c>
      <c r="N11">
        <v>1</v>
      </c>
      <c r="O11">
        <v>5</v>
      </c>
      <c r="P11">
        <v>2</v>
      </c>
      <c r="Q11">
        <v>1</v>
      </c>
    </row>
    <row r="12" spans="1:17" ht="12.75">
      <c r="A12" t="s">
        <v>104</v>
      </c>
      <c r="E12">
        <v>9</v>
      </c>
      <c r="F12">
        <v>4</v>
      </c>
      <c r="G12">
        <v>12</v>
      </c>
      <c r="H12">
        <v>3</v>
      </c>
      <c r="I12">
        <v>12</v>
      </c>
      <c r="J12">
        <v>2</v>
      </c>
      <c r="K12">
        <v>4</v>
      </c>
      <c r="L12">
        <v>9</v>
      </c>
      <c r="M12">
        <v>3</v>
      </c>
      <c r="N12">
        <v>2</v>
      </c>
      <c r="O12">
        <v>3</v>
      </c>
      <c r="P12">
        <v>3</v>
      </c>
      <c r="Q12">
        <v>1</v>
      </c>
    </row>
    <row r="13" spans="1:17" ht="12.75">
      <c r="A13" t="s">
        <v>105</v>
      </c>
      <c r="E13">
        <v>6</v>
      </c>
      <c r="F13">
        <v>6</v>
      </c>
      <c r="G13">
        <v>5</v>
      </c>
      <c r="H13">
        <v>7</v>
      </c>
      <c r="I13">
        <v>4</v>
      </c>
      <c r="J13">
        <v>2</v>
      </c>
      <c r="K13">
        <v>3</v>
      </c>
      <c r="L13">
        <v>3</v>
      </c>
      <c r="M13">
        <v>2</v>
      </c>
      <c r="N13">
        <v>4</v>
      </c>
      <c r="O13">
        <v>3</v>
      </c>
      <c r="P13">
        <v>6</v>
      </c>
      <c r="Q13">
        <v>2</v>
      </c>
    </row>
    <row r="14" spans="1:17" ht="12.75">
      <c r="A14" t="s">
        <v>36</v>
      </c>
      <c r="E14">
        <v>1</v>
      </c>
      <c r="F14">
        <v>0</v>
      </c>
      <c r="G14">
        <v>1</v>
      </c>
      <c r="H14">
        <v>0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ht="12.75">
      <c r="A15" t="s">
        <v>106</v>
      </c>
      <c r="L15">
        <v>1</v>
      </c>
      <c r="M15">
        <v>4</v>
      </c>
      <c r="N15">
        <v>0</v>
      </c>
      <c r="O15">
        <v>2</v>
      </c>
      <c r="P15">
        <v>0</v>
      </c>
      <c r="Q15">
        <v>4</v>
      </c>
    </row>
    <row r="16" spans="1:17" ht="12.75">
      <c r="A16" t="s">
        <v>107</v>
      </c>
      <c r="E16">
        <v>7</v>
      </c>
      <c r="F16">
        <v>2</v>
      </c>
      <c r="G16">
        <v>7</v>
      </c>
      <c r="H16">
        <v>10</v>
      </c>
      <c r="I16">
        <v>7</v>
      </c>
      <c r="J16">
        <v>5</v>
      </c>
      <c r="K16">
        <v>5</v>
      </c>
      <c r="L16">
        <v>6</v>
      </c>
      <c r="M16">
        <v>3</v>
      </c>
      <c r="N16">
        <v>5</v>
      </c>
      <c r="O16">
        <v>7</v>
      </c>
      <c r="P16">
        <v>8</v>
      </c>
      <c r="Q16">
        <v>0</v>
      </c>
    </row>
    <row r="17" spans="1:17" ht="12.75">
      <c r="A17" t="s">
        <v>108</v>
      </c>
      <c r="E17">
        <v>7</v>
      </c>
      <c r="F17">
        <v>0</v>
      </c>
      <c r="G17">
        <v>4</v>
      </c>
      <c r="H17">
        <v>4</v>
      </c>
      <c r="I17">
        <v>7</v>
      </c>
      <c r="J17">
        <v>1</v>
      </c>
      <c r="K17">
        <v>5</v>
      </c>
      <c r="L17">
        <v>5</v>
      </c>
      <c r="M17">
        <v>2</v>
      </c>
      <c r="N17">
        <v>3</v>
      </c>
      <c r="O17">
        <v>0</v>
      </c>
      <c r="P17">
        <v>2</v>
      </c>
      <c r="Q17">
        <v>2</v>
      </c>
    </row>
    <row r="18" spans="1:17" ht="12.75">
      <c r="A18" t="s">
        <v>37</v>
      </c>
      <c r="E18">
        <v>12</v>
      </c>
      <c r="F18">
        <v>4</v>
      </c>
      <c r="G18">
        <v>16</v>
      </c>
      <c r="H18">
        <v>4</v>
      </c>
      <c r="I18">
        <v>19</v>
      </c>
      <c r="J18">
        <v>9</v>
      </c>
      <c r="K18">
        <v>8</v>
      </c>
      <c r="L18">
        <v>11</v>
      </c>
      <c r="M18">
        <v>10</v>
      </c>
      <c r="N18">
        <v>14</v>
      </c>
      <c r="O18">
        <v>11</v>
      </c>
      <c r="P18">
        <v>4</v>
      </c>
      <c r="Q18">
        <v>3</v>
      </c>
    </row>
    <row r="19" spans="1:17" ht="12.75">
      <c r="A19" t="s">
        <v>46</v>
      </c>
      <c r="K19">
        <v>1</v>
      </c>
      <c r="L19">
        <v>1</v>
      </c>
      <c r="M19">
        <v>1</v>
      </c>
      <c r="N19">
        <v>1</v>
      </c>
      <c r="O19">
        <v>1</v>
      </c>
      <c r="P19">
        <v>0</v>
      </c>
      <c r="Q19">
        <v>0</v>
      </c>
    </row>
    <row r="20" spans="1:17" ht="12.75">
      <c r="A20" t="s">
        <v>82</v>
      </c>
      <c r="E20">
        <v>10</v>
      </c>
      <c r="F20">
        <v>5</v>
      </c>
      <c r="G20">
        <v>14</v>
      </c>
      <c r="H20">
        <v>9</v>
      </c>
      <c r="I20">
        <v>11</v>
      </c>
      <c r="J20">
        <v>4</v>
      </c>
      <c r="K20">
        <v>5</v>
      </c>
      <c r="L20">
        <v>4</v>
      </c>
      <c r="M20">
        <v>3</v>
      </c>
      <c r="N20">
        <v>7</v>
      </c>
      <c r="O20">
        <v>3</v>
      </c>
      <c r="P20">
        <v>9</v>
      </c>
      <c r="Q20">
        <v>4</v>
      </c>
    </row>
    <row r="21" spans="1:17" s="1" customFormat="1" ht="12.75">
      <c r="A21" s="1" t="s">
        <v>19</v>
      </c>
      <c r="C21" s="7">
        <f>SUM(C11:C20)</f>
        <v>0</v>
      </c>
      <c r="D21" s="7">
        <f>SUM(D11:D20)</f>
        <v>0</v>
      </c>
      <c r="E21" s="7">
        <f>SUM(E11:E20)</f>
        <v>62</v>
      </c>
      <c r="F21" s="7">
        <f>SUM(F11:F20)</f>
        <v>26</v>
      </c>
      <c r="G21" s="7">
        <f>SUM(G11:G20)</f>
        <v>66</v>
      </c>
      <c r="H21" s="7">
        <f>SUM(H11:H20)</f>
        <v>43</v>
      </c>
      <c r="I21" s="7">
        <f>SUM(I11:I20)</f>
        <v>67</v>
      </c>
      <c r="J21" s="7">
        <f>SUM(J11:J20)</f>
        <v>24</v>
      </c>
      <c r="K21" s="7">
        <f>SUM(K11:K20)</f>
        <v>34</v>
      </c>
      <c r="L21" s="7">
        <f>SUM(L11:L20)</f>
        <v>45</v>
      </c>
      <c r="M21" s="7">
        <f>SUM(M11:M20)</f>
        <v>30</v>
      </c>
      <c r="N21" s="7">
        <f>SUM(N11:N20)</f>
        <v>37</v>
      </c>
      <c r="O21" s="7">
        <f>SUM(O11:O20)</f>
        <v>35</v>
      </c>
      <c r="P21" s="7">
        <f>SUM(P11:P20)</f>
        <v>34</v>
      </c>
      <c r="Q21" s="7">
        <f>SUM(Q11:Q20)</f>
        <v>17</v>
      </c>
    </row>
    <row r="23" spans="1:17" ht="12.75">
      <c r="A23" s="4" t="s">
        <v>96</v>
      </c>
      <c r="C23" s="5">
        <v>2001</v>
      </c>
      <c r="D23" s="5">
        <v>2002</v>
      </c>
      <c r="E23" s="5">
        <v>2003</v>
      </c>
      <c r="F23" s="5">
        <v>2004</v>
      </c>
      <c r="G23" s="5">
        <v>2005</v>
      </c>
      <c r="H23" s="5">
        <v>2006</v>
      </c>
      <c r="I23" s="5">
        <v>2007</v>
      </c>
      <c r="J23" s="5">
        <v>2008</v>
      </c>
      <c r="K23" s="5">
        <v>2009</v>
      </c>
      <c r="L23" s="5">
        <v>2010</v>
      </c>
      <c r="M23" s="4">
        <v>2011</v>
      </c>
      <c r="N23" s="4">
        <v>2012</v>
      </c>
      <c r="O23" s="4">
        <v>2013</v>
      </c>
      <c r="P23" s="4">
        <v>2014</v>
      </c>
      <c r="Q23" s="4">
        <v>2015</v>
      </c>
    </row>
    <row r="24" spans="1:17" ht="12.75">
      <c r="A24" t="s">
        <v>103</v>
      </c>
      <c r="E24">
        <v>19</v>
      </c>
      <c r="F24">
        <v>3</v>
      </c>
      <c r="G24">
        <v>13</v>
      </c>
      <c r="H24">
        <v>12</v>
      </c>
      <c r="I24">
        <v>6</v>
      </c>
      <c r="J24">
        <v>3</v>
      </c>
      <c r="K24">
        <v>6</v>
      </c>
      <c r="L24">
        <v>13</v>
      </c>
      <c r="M24">
        <v>3</v>
      </c>
      <c r="N24">
        <v>1</v>
      </c>
      <c r="O24">
        <v>8</v>
      </c>
      <c r="P24">
        <v>4</v>
      </c>
      <c r="Q24">
        <v>3</v>
      </c>
    </row>
    <row r="25" spans="1:17" ht="12.75">
      <c r="A25" t="s">
        <v>104</v>
      </c>
      <c r="E25">
        <v>10</v>
      </c>
      <c r="F25">
        <v>1</v>
      </c>
      <c r="G25">
        <v>12</v>
      </c>
      <c r="H25">
        <v>9</v>
      </c>
      <c r="I25">
        <v>18</v>
      </c>
      <c r="J25">
        <v>2</v>
      </c>
      <c r="K25">
        <v>15</v>
      </c>
      <c r="L25">
        <v>13</v>
      </c>
      <c r="M25">
        <v>2</v>
      </c>
      <c r="N25">
        <v>4</v>
      </c>
      <c r="O25">
        <v>7</v>
      </c>
      <c r="P25">
        <v>1</v>
      </c>
      <c r="Q25">
        <v>4</v>
      </c>
    </row>
    <row r="26" spans="1:17" ht="12.75">
      <c r="A26" t="s">
        <v>105</v>
      </c>
      <c r="E26">
        <v>5</v>
      </c>
      <c r="F26">
        <v>2</v>
      </c>
      <c r="G26">
        <v>7</v>
      </c>
      <c r="H26">
        <v>3</v>
      </c>
      <c r="I26">
        <v>3</v>
      </c>
      <c r="J26">
        <v>5</v>
      </c>
      <c r="K26">
        <v>6</v>
      </c>
      <c r="L26">
        <v>3</v>
      </c>
      <c r="M26">
        <v>0</v>
      </c>
      <c r="N26">
        <v>5</v>
      </c>
      <c r="O26">
        <v>2</v>
      </c>
      <c r="P26">
        <v>7</v>
      </c>
      <c r="Q26">
        <v>3</v>
      </c>
    </row>
    <row r="27" spans="1:17" ht="12.75">
      <c r="A27" t="s">
        <v>36</v>
      </c>
      <c r="E27">
        <v>3</v>
      </c>
      <c r="F27">
        <v>0</v>
      </c>
      <c r="G27">
        <v>3</v>
      </c>
      <c r="H27">
        <v>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</row>
    <row r="28" spans="1:17" ht="12.75">
      <c r="A28" t="s">
        <v>106</v>
      </c>
      <c r="L28">
        <v>2</v>
      </c>
      <c r="M28">
        <v>1</v>
      </c>
      <c r="N28">
        <v>3</v>
      </c>
      <c r="O28">
        <v>7</v>
      </c>
      <c r="P28">
        <v>0</v>
      </c>
      <c r="Q28">
        <v>0</v>
      </c>
    </row>
    <row r="29" spans="1:17" ht="12.75">
      <c r="A29" t="s">
        <v>107</v>
      </c>
      <c r="E29">
        <v>16</v>
      </c>
      <c r="F29">
        <v>3</v>
      </c>
      <c r="G29">
        <v>10</v>
      </c>
      <c r="H29">
        <v>10</v>
      </c>
      <c r="I29">
        <v>16</v>
      </c>
      <c r="J29">
        <v>3</v>
      </c>
      <c r="K29">
        <v>11</v>
      </c>
      <c r="L29">
        <v>15</v>
      </c>
      <c r="M29">
        <v>3</v>
      </c>
      <c r="N29">
        <v>9</v>
      </c>
      <c r="O29">
        <v>9</v>
      </c>
      <c r="P29">
        <v>10</v>
      </c>
      <c r="Q29">
        <v>5</v>
      </c>
    </row>
    <row r="30" spans="1:17" ht="12.75">
      <c r="A30" t="s">
        <v>108</v>
      </c>
      <c r="E30">
        <v>7</v>
      </c>
      <c r="F30">
        <v>1</v>
      </c>
      <c r="G30">
        <v>7</v>
      </c>
      <c r="H30">
        <v>1</v>
      </c>
      <c r="I30">
        <v>7</v>
      </c>
      <c r="J30">
        <v>5</v>
      </c>
      <c r="K30">
        <v>3</v>
      </c>
      <c r="L30">
        <v>7</v>
      </c>
      <c r="M30">
        <v>1</v>
      </c>
      <c r="N30">
        <v>9</v>
      </c>
      <c r="O30">
        <v>7</v>
      </c>
      <c r="P30">
        <v>3</v>
      </c>
      <c r="Q30">
        <v>1</v>
      </c>
    </row>
    <row r="31" spans="1:17" ht="12.75">
      <c r="A31" t="s">
        <v>37</v>
      </c>
      <c r="E31">
        <v>24</v>
      </c>
      <c r="F31">
        <v>8</v>
      </c>
      <c r="G31">
        <v>12</v>
      </c>
      <c r="H31">
        <v>11</v>
      </c>
      <c r="I31">
        <v>14</v>
      </c>
      <c r="J31">
        <v>4</v>
      </c>
      <c r="K31">
        <v>12</v>
      </c>
      <c r="L31">
        <v>11</v>
      </c>
      <c r="M31">
        <v>7</v>
      </c>
      <c r="N31">
        <v>9</v>
      </c>
      <c r="O31">
        <v>10</v>
      </c>
      <c r="P31">
        <v>10</v>
      </c>
      <c r="Q31">
        <v>9</v>
      </c>
    </row>
    <row r="32" spans="1:17" ht="12.75">
      <c r="A32" t="s">
        <v>46</v>
      </c>
      <c r="K32">
        <v>1</v>
      </c>
      <c r="L32">
        <v>1</v>
      </c>
      <c r="M32">
        <v>0</v>
      </c>
      <c r="N32">
        <v>0</v>
      </c>
      <c r="O32">
        <v>1</v>
      </c>
      <c r="P32">
        <v>0</v>
      </c>
      <c r="Q32">
        <v>0</v>
      </c>
    </row>
    <row r="33" spans="1:17" ht="12.75">
      <c r="A33" t="s">
        <v>82</v>
      </c>
      <c r="E33">
        <v>22</v>
      </c>
      <c r="F33">
        <v>6</v>
      </c>
      <c r="G33">
        <v>16</v>
      </c>
      <c r="H33">
        <v>8</v>
      </c>
      <c r="I33">
        <v>14</v>
      </c>
      <c r="J33">
        <v>11</v>
      </c>
      <c r="K33">
        <v>10</v>
      </c>
      <c r="L33">
        <v>5</v>
      </c>
      <c r="M33">
        <v>0</v>
      </c>
      <c r="N33">
        <v>10</v>
      </c>
      <c r="O33">
        <v>8</v>
      </c>
      <c r="P33">
        <v>9</v>
      </c>
      <c r="Q33">
        <v>6</v>
      </c>
    </row>
    <row r="34" spans="1:17" s="1" customFormat="1" ht="12.75">
      <c r="A34" s="1" t="s">
        <v>19</v>
      </c>
      <c r="C34" s="7">
        <f>SUM(C24:C33)</f>
        <v>0</v>
      </c>
      <c r="D34" s="7">
        <f>SUM(D24:D33)</f>
        <v>0</v>
      </c>
      <c r="E34" s="7">
        <f>SUM(E24:E33)</f>
        <v>106</v>
      </c>
      <c r="F34" s="7">
        <f>SUM(F24:F33)</f>
        <v>24</v>
      </c>
      <c r="G34" s="7">
        <f>SUM(G24:G33)</f>
        <v>80</v>
      </c>
      <c r="H34" s="7">
        <f>SUM(H24:H33)</f>
        <v>56</v>
      </c>
      <c r="I34" s="7">
        <f>SUM(I24:I33)</f>
        <v>78</v>
      </c>
      <c r="J34" s="7">
        <f>SUM(J24:J33)</f>
        <v>33</v>
      </c>
      <c r="K34" s="7">
        <f>SUM(K24:K33)</f>
        <v>64</v>
      </c>
      <c r="L34" s="7">
        <f>SUM(L24:L33)</f>
        <v>70</v>
      </c>
      <c r="M34" s="7">
        <f>SUM(M24:M33)</f>
        <v>17</v>
      </c>
      <c r="N34" s="7">
        <f>SUM(N24:N33)</f>
        <v>50</v>
      </c>
      <c r="O34" s="7">
        <f>SUM(O24:O33)</f>
        <v>59</v>
      </c>
      <c r="P34" s="7">
        <f>SUM(P24:P33)</f>
        <v>45</v>
      </c>
      <c r="Q34" s="7">
        <f>SUM(Q24:Q33)</f>
        <v>31</v>
      </c>
    </row>
    <row r="36" spans="1:17" ht="12.75">
      <c r="A36" s="4" t="s">
        <v>109</v>
      </c>
      <c r="C36" s="5">
        <v>2001</v>
      </c>
      <c r="D36" s="5">
        <v>2002</v>
      </c>
      <c r="E36" s="5">
        <v>2003</v>
      </c>
      <c r="F36" s="5">
        <v>2004</v>
      </c>
      <c r="G36" s="5">
        <v>2005</v>
      </c>
      <c r="H36" s="5">
        <v>2006</v>
      </c>
      <c r="I36" s="5">
        <v>2007</v>
      </c>
      <c r="J36" s="5">
        <v>2008</v>
      </c>
      <c r="K36" s="5">
        <v>2009</v>
      </c>
      <c r="L36" s="5">
        <v>2010</v>
      </c>
      <c r="M36" s="4">
        <v>2011</v>
      </c>
      <c r="N36" s="4">
        <v>2012</v>
      </c>
      <c r="O36" s="4">
        <v>2013</v>
      </c>
      <c r="P36" s="4">
        <v>2014</v>
      </c>
      <c r="Q36" s="4">
        <v>2015</v>
      </c>
    </row>
    <row r="37" spans="1:17" ht="12.75">
      <c r="A37" t="s">
        <v>102</v>
      </c>
      <c r="E37">
        <v>42</v>
      </c>
      <c r="F37">
        <v>24</v>
      </c>
      <c r="G37">
        <v>31</v>
      </c>
      <c r="H37">
        <v>28</v>
      </c>
      <c r="I37">
        <v>45</v>
      </c>
      <c r="J37">
        <v>21</v>
      </c>
      <c r="K37">
        <v>36</v>
      </c>
      <c r="L37">
        <v>40</v>
      </c>
      <c r="M37">
        <v>14</v>
      </c>
      <c r="N37">
        <v>52</v>
      </c>
      <c r="O37">
        <v>35</v>
      </c>
      <c r="P37">
        <v>27</v>
      </c>
      <c r="Q37">
        <v>20</v>
      </c>
    </row>
    <row r="38" spans="1:17" ht="12.75">
      <c r="A38" t="s">
        <v>96</v>
      </c>
      <c r="E38">
        <v>62</v>
      </c>
      <c r="F38">
        <v>24</v>
      </c>
      <c r="G38">
        <v>32</v>
      </c>
      <c r="H38">
        <v>36</v>
      </c>
      <c r="I38">
        <v>37</v>
      </c>
      <c r="J38">
        <v>19</v>
      </c>
      <c r="K38">
        <v>33</v>
      </c>
      <c r="L38">
        <v>28</v>
      </c>
      <c r="M38">
        <v>15</v>
      </c>
      <c r="N38">
        <v>47</v>
      </c>
      <c r="O38">
        <v>33</v>
      </c>
      <c r="P38">
        <v>31</v>
      </c>
      <c r="Q38">
        <v>10</v>
      </c>
    </row>
    <row r="40" spans="1:16" ht="12.75">
      <c r="A40" t="s">
        <v>110</v>
      </c>
      <c r="E40">
        <v>9</v>
      </c>
      <c r="F40">
        <v>14</v>
      </c>
      <c r="G40">
        <v>19</v>
      </c>
      <c r="H40">
        <v>7</v>
      </c>
      <c r="I40">
        <v>23</v>
      </c>
      <c r="J40">
        <v>12</v>
      </c>
      <c r="K40">
        <v>12</v>
      </c>
      <c r="L40">
        <v>12</v>
      </c>
      <c r="M40">
        <v>5</v>
      </c>
      <c r="N40">
        <v>10</v>
      </c>
      <c r="O40">
        <v>10</v>
      </c>
      <c r="P40">
        <v>20</v>
      </c>
    </row>
    <row r="42" spans="7:17" ht="12.75">
      <c r="G42" s="9">
        <f>G21+G34+G37+G38</f>
        <v>209</v>
      </c>
      <c r="H42" s="9">
        <f>H21+H34+H37+H38</f>
        <v>163</v>
      </c>
      <c r="I42" s="9">
        <f>I21+I34+I37+I38</f>
        <v>227</v>
      </c>
      <c r="J42" s="9">
        <f>J21+J34+J37+J38</f>
        <v>97</v>
      </c>
      <c r="K42" s="9">
        <f>K21+K34+K37+K38</f>
        <v>167</v>
      </c>
      <c r="L42" s="9">
        <f>L21+L34+L37+L38</f>
        <v>183</v>
      </c>
      <c r="M42" s="9">
        <f>M21+M34+M37+M38</f>
        <v>76</v>
      </c>
      <c r="N42" s="9">
        <f>N21+N34+N37+N38</f>
        <v>186</v>
      </c>
      <c r="O42" s="9">
        <f>O21+O34+O37+O38</f>
        <v>162</v>
      </c>
      <c r="P42" s="9">
        <f>P21+P34+P37+P38</f>
        <v>137</v>
      </c>
      <c r="Q42" s="9">
        <f>Q21+Q34+Q37+Q38</f>
        <v>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="110" zoomScaleNormal="110" workbookViewId="0" topLeftCell="A1">
      <selection activeCell="I39" sqref="I39"/>
    </sheetView>
  </sheetViews>
  <sheetFormatPr defaultColWidth="9.140625" defaultRowHeight="12.75"/>
  <cols>
    <col min="1" max="1" width="33.00390625" style="0" customWidth="1"/>
    <col min="2" max="2" width="8.140625" style="0" customWidth="1"/>
    <col min="3" max="5" width="11.8515625" style="19" customWidth="1"/>
    <col min="6" max="6" width="9.140625" style="19" customWidth="1"/>
    <col min="7" max="7" width="9.00390625" style="2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2">
        <f ca="1">NOW()</f>
        <v>42489.70481076389</v>
      </c>
    </row>
    <row r="6" ht="12.75">
      <c r="A6" t="s">
        <v>111</v>
      </c>
    </row>
    <row r="7" ht="12.75">
      <c r="H7" t="s">
        <v>112</v>
      </c>
    </row>
    <row r="8" ht="12.75">
      <c r="H8" t="s">
        <v>113</v>
      </c>
    </row>
    <row r="9" spans="3:11" ht="12.75">
      <c r="C9" s="21">
        <v>2006</v>
      </c>
      <c r="D9" s="21">
        <v>2007</v>
      </c>
      <c r="E9" s="21">
        <v>2008</v>
      </c>
      <c r="F9" s="21">
        <v>2009</v>
      </c>
      <c r="G9" s="22">
        <v>2010</v>
      </c>
      <c r="H9" s="4">
        <v>2011</v>
      </c>
      <c r="I9" s="4">
        <v>2012</v>
      </c>
      <c r="J9" s="4">
        <v>2013</v>
      </c>
      <c r="K9" s="4">
        <v>2014</v>
      </c>
    </row>
    <row r="10" spans="1:11" ht="12.75">
      <c r="A10" t="s">
        <v>109</v>
      </c>
      <c r="C10" s="19">
        <v>250</v>
      </c>
      <c r="D10" s="19">
        <v>250</v>
      </c>
      <c r="E10" s="19">
        <v>200</v>
      </c>
      <c r="F10" s="19">
        <v>200</v>
      </c>
      <c r="G10" s="20">
        <v>250</v>
      </c>
      <c r="H10" s="19" t="s">
        <v>114</v>
      </c>
      <c r="I10" s="19">
        <v>160</v>
      </c>
      <c r="J10" s="19">
        <v>200</v>
      </c>
      <c r="K10" s="19">
        <v>225</v>
      </c>
    </row>
    <row r="11" spans="1:11" ht="12.75">
      <c r="A11" t="s">
        <v>115</v>
      </c>
      <c r="C11" s="19">
        <v>125</v>
      </c>
      <c r="D11" s="19">
        <v>125</v>
      </c>
      <c r="E11" s="19">
        <v>150</v>
      </c>
      <c r="F11" s="19">
        <v>150</v>
      </c>
      <c r="G11" s="20">
        <v>200</v>
      </c>
      <c r="H11" s="19" t="s">
        <v>116</v>
      </c>
      <c r="I11" s="19">
        <v>145</v>
      </c>
      <c r="J11" s="19">
        <v>150</v>
      </c>
      <c r="K11" s="19">
        <v>170</v>
      </c>
    </row>
    <row r="12" spans="1:11" ht="12.75">
      <c r="A12" t="s">
        <v>117</v>
      </c>
      <c r="C12" s="19">
        <v>60</v>
      </c>
      <c r="D12" s="19">
        <v>60</v>
      </c>
      <c r="E12" s="19">
        <v>80</v>
      </c>
      <c r="F12" s="19">
        <v>80</v>
      </c>
      <c r="G12" s="20">
        <v>150</v>
      </c>
      <c r="H12" s="19" t="s">
        <v>118</v>
      </c>
      <c r="I12" s="19">
        <v>135</v>
      </c>
      <c r="J12" s="19">
        <v>85</v>
      </c>
      <c r="K12" s="19">
        <v>100</v>
      </c>
    </row>
    <row r="13" spans="1:11" ht="12.75">
      <c r="A13" t="s">
        <v>119</v>
      </c>
      <c r="C13" s="19">
        <v>125</v>
      </c>
      <c r="D13" s="19">
        <v>55</v>
      </c>
      <c r="E13" s="19">
        <v>75</v>
      </c>
      <c r="F13" s="19">
        <v>75</v>
      </c>
      <c r="G13" s="20">
        <v>100</v>
      </c>
      <c r="H13" s="19"/>
      <c r="I13" s="19">
        <v>60</v>
      </c>
      <c r="J13" s="19">
        <v>90</v>
      </c>
      <c r="K13" s="19">
        <v>100</v>
      </c>
    </row>
    <row r="14" spans="1:11" ht="12.75">
      <c r="A14" t="s">
        <v>120</v>
      </c>
      <c r="C14" s="19">
        <v>125</v>
      </c>
      <c r="D14" s="19">
        <v>55</v>
      </c>
      <c r="E14" s="19">
        <v>75</v>
      </c>
      <c r="F14" s="19">
        <v>75</v>
      </c>
      <c r="G14" s="20">
        <v>100</v>
      </c>
      <c r="H14" s="19"/>
      <c r="I14" s="19">
        <v>60</v>
      </c>
      <c r="J14" s="19">
        <v>90</v>
      </c>
      <c r="K14" s="19">
        <v>100</v>
      </c>
    </row>
    <row r="15" spans="1:11" ht="12.75">
      <c r="A15" t="s">
        <v>121</v>
      </c>
      <c r="C15" s="19">
        <v>45</v>
      </c>
      <c r="D15" s="19">
        <v>45</v>
      </c>
      <c r="E15" s="19">
        <v>50</v>
      </c>
      <c r="F15" s="19">
        <v>50</v>
      </c>
      <c r="G15" s="20">
        <v>75</v>
      </c>
      <c r="H15" s="19"/>
      <c r="I15" s="19">
        <v>40</v>
      </c>
      <c r="J15" s="19">
        <v>55</v>
      </c>
      <c r="K15" s="19">
        <v>60</v>
      </c>
    </row>
    <row r="16" spans="1:11" ht="12.75">
      <c r="A16" t="s">
        <v>122</v>
      </c>
      <c r="C16" s="19">
        <v>45</v>
      </c>
      <c r="D16" s="19">
        <v>45</v>
      </c>
      <c r="E16" s="19">
        <v>50</v>
      </c>
      <c r="F16" s="19">
        <v>50</v>
      </c>
      <c r="G16" s="20">
        <v>75</v>
      </c>
      <c r="H16" s="19"/>
      <c r="I16" s="19">
        <v>40</v>
      </c>
      <c r="J16" s="19">
        <v>55</v>
      </c>
      <c r="K16" s="19">
        <v>69</v>
      </c>
    </row>
    <row r="17" spans="8:11" ht="12.75">
      <c r="H17" s="19"/>
      <c r="I17" s="19"/>
      <c r="J17" s="19"/>
      <c r="K17" s="19"/>
    </row>
    <row r="18" spans="1:11" ht="12.75">
      <c r="A18" t="s">
        <v>123</v>
      </c>
      <c r="C18" s="19">
        <v>100</v>
      </c>
      <c r="D18" s="19">
        <v>90</v>
      </c>
      <c r="E18" s="19">
        <v>100</v>
      </c>
      <c r="F18" s="19">
        <v>100</v>
      </c>
      <c r="G18" s="20">
        <v>100</v>
      </c>
      <c r="H18" s="19"/>
      <c r="I18" s="19">
        <v>100</v>
      </c>
      <c r="J18" s="19">
        <v>100</v>
      </c>
      <c r="K18" s="19">
        <v>100</v>
      </c>
    </row>
    <row r="19" spans="8:11" ht="12.75">
      <c r="H19" s="19"/>
      <c r="I19" s="19"/>
      <c r="J19" s="19"/>
      <c r="K19" s="19"/>
    </row>
    <row r="20" spans="1:11" ht="12.75">
      <c r="A20" s="1" t="s">
        <v>124</v>
      </c>
      <c r="H20" s="19"/>
      <c r="I20" s="19"/>
      <c r="J20" s="19"/>
      <c r="K20" s="19"/>
    </row>
    <row r="21" spans="8:11" ht="12.75">
      <c r="H21" s="19"/>
      <c r="I21" s="19"/>
      <c r="J21" s="19"/>
      <c r="K21" s="19"/>
    </row>
    <row r="22" spans="1:11" ht="12.75">
      <c r="A22" t="s">
        <v>125</v>
      </c>
      <c r="C22" s="19">
        <v>60</v>
      </c>
      <c r="D22" s="19">
        <v>70</v>
      </c>
      <c r="E22" s="19">
        <v>60</v>
      </c>
      <c r="F22" s="19">
        <v>60</v>
      </c>
      <c r="G22" s="20">
        <v>100</v>
      </c>
      <c r="H22" s="19"/>
      <c r="I22" s="19">
        <v>50</v>
      </c>
      <c r="J22" s="19">
        <v>85</v>
      </c>
      <c r="K22" s="19">
        <v>100</v>
      </c>
    </row>
    <row r="23" spans="1:11" ht="12.75">
      <c r="A23" t="s">
        <v>126</v>
      </c>
      <c r="C23" s="19">
        <v>45</v>
      </c>
      <c r="D23" s="19">
        <v>50</v>
      </c>
      <c r="E23" s="19">
        <v>40</v>
      </c>
      <c r="F23" s="19">
        <v>40</v>
      </c>
      <c r="G23" s="20">
        <v>75</v>
      </c>
      <c r="H23" s="19"/>
      <c r="I23" s="19">
        <v>35</v>
      </c>
      <c r="J23" s="19">
        <v>85</v>
      </c>
      <c r="K23" s="19">
        <v>85</v>
      </c>
    </row>
    <row r="24" spans="8:11" ht="12.75">
      <c r="H24" s="19"/>
      <c r="I24" s="19"/>
      <c r="J24" s="19"/>
      <c r="K24" s="19"/>
    </row>
    <row r="25" spans="1:11" ht="12.75">
      <c r="A25" t="s">
        <v>127</v>
      </c>
      <c r="C25" s="19">
        <v>60</v>
      </c>
      <c r="D25" s="19">
        <v>70</v>
      </c>
      <c r="E25" s="19">
        <v>60</v>
      </c>
      <c r="F25" s="19">
        <v>60</v>
      </c>
      <c r="G25" s="20">
        <v>100</v>
      </c>
      <c r="H25" s="19"/>
      <c r="I25" s="19">
        <v>50</v>
      </c>
      <c r="J25" s="19">
        <v>70</v>
      </c>
      <c r="K25" s="19">
        <v>70</v>
      </c>
    </row>
    <row r="26" spans="1:11" ht="12.75">
      <c r="A26" t="s">
        <v>128</v>
      </c>
      <c r="C26" s="19">
        <v>45</v>
      </c>
      <c r="D26" s="19">
        <v>50</v>
      </c>
      <c r="E26" s="19">
        <v>40</v>
      </c>
      <c r="F26" s="19">
        <v>40</v>
      </c>
      <c r="G26" s="20">
        <v>75</v>
      </c>
      <c r="H26" s="19"/>
      <c r="I26" s="19">
        <v>35</v>
      </c>
      <c r="J26" s="19">
        <v>70</v>
      </c>
      <c r="K26" s="19">
        <v>70</v>
      </c>
    </row>
    <row r="27" spans="8:11" ht="12.75">
      <c r="H27" s="19"/>
      <c r="I27" s="19"/>
      <c r="J27" s="19"/>
      <c r="K27" s="19"/>
    </row>
    <row r="28" spans="1:11" ht="12.75">
      <c r="A28" t="s">
        <v>129</v>
      </c>
      <c r="C28" s="19">
        <v>60</v>
      </c>
      <c r="D28" s="19">
        <v>70</v>
      </c>
      <c r="E28" s="19">
        <v>60</v>
      </c>
      <c r="F28" s="19">
        <v>60</v>
      </c>
      <c r="G28" s="20">
        <v>100</v>
      </c>
      <c r="H28" s="19"/>
      <c r="I28" s="19">
        <v>50</v>
      </c>
      <c r="J28" s="19">
        <v>65</v>
      </c>
      <c r="K28" s="19">
        <v>65</v>
      </c>
    </row>
    <row r="29" spans="1:11" ht="12.75">
      <c r="A29" t="s">
        <v>130</v>
      </c>
      <c r="C29" s="19">
        <v>45</v>
      </c>
      <c r="D29" s="19">
        <v>50</v>
      </c>
      <c r="E29" s="19">
        <v>40</v>
      </c>
      <c r="F29" s="19">
        <v>40</v>
      </c>
      <c r="G29" s="20">
        <v>75</v>
      </c>
      <c r="H29" s="19"/>
      <c r="I29" s="19">
        <v>35</v>
      </c>
      <c r="J29" s="19">
        <v>65</v>
      </c>
      <c r="K29" s="19">
        <v>65</v>
      </c>
    </row>
    <row r="30" spans="8:11" ht="12.75">
      <c r="H30" s="19"/>
      <c r="I30" s="19"/>
      <c r="J30" s="19"/>
      <c r="K30" s="19"/>
    </row>
    <row r="31" spans="1:11" ht="12.75">
      <c r="A31" t="s">
        <v>60</v>
      </c>
      <c r="C31" s="19">
        <v>125</v>
      </c>
      <c r="D31" s="19" t="s">
        <v>131</v>
      </c>
      <c r="E31" s="19">
        <v>150</v>
      </c>
      <c r="F31" s="19">
        <v>100</v>
      </c>
      <c r="G31" s="20">
        <v>150</v>
      </c>
      <c r="H31" s="19"/>
      <c r="I31" s="19">
        <v>100</v>
      </c>
      <c r="J31" s="19">
        <v>100</v>
      </c>
      <c r="K31" s="19">
        <v>100</v>
      </c>
    </row>
    <row r="32" spans="1:11" ht="12.75">
      <c r="A32" t="s">
        <v>132</v>
      </c>
      <c r="C32" s="19">
        <v>60</v>
      </c>
      <c r="D32" s="19">
        <v>50</v>
      </c>
      <c r="E32" s="19">
        <v>50</v>
      </c>
      <c r="F32" s="19">
        <v>50</v>
      </c>
      <c r="G32" s="20">
        <v>100</v>
      </c>
      <c r="H32" s="19"/>
      <c r="I32" s="19">
        <v>60</v>
      </c>
      <c r="J32" s="19">
        <v>65</v>
      </c>
      <c r="K32" s="19">
        <v>65</v>
      </c>
    </row>
    <row r="33" spans="1:11" ht="12.75">
      <c r="A33" t="s">
        <v>133</v>
      </c>
      <c r="C33" s="19">
        <v>60</v>
      </c>
      <c r="D33" s="19">
        <v>65</v>
      </c>
      <c r="E33" s="19">
        <v>75</v>
      </c>
      <c r="F33" s="19">
        <v>60</v>
      </c>
      <c r="G33" s="20">
        <v>100</v>
      </c>
      <c r="H33" s="19"/>
      <c r="I33" s="19">
        <v>135</v>
      </c>
      <c r="J33" s="19">
        <v>100</v>
      </c>
      <c r="K33" s="19">
        <v>100</v>
      </c>
    </row>
    <row r="34" spans="1:11" ht="12.75">
      <c r="A34" t="s">
        <v>134</v>
      </c>
      <c r="C34" s="19">
        <v>45</v>
      </c>
      <c r="D34" s="19">
        <v>65</v>
      </c>
      <c r="E34" s="19">
        <v>20</v>
      </c>
      <c r="F34" s="19">
        <v>30</v>
      </c>
      <c r="G34" s="20">
        <v>35</v>
      </c>
      <c r="H34" s="19"/>
      <c r="I34" s="19">
        <v>50</v>
      </c>
      <c r="J34" s="19">
        <v>30</v>
      </c>
      <c r="K34" s="19">
        <v>30</v>
      </c>
    </row>
    <row r="35" spans="8:11" ht="12.75">
      <c r="H35" s="19"/>
      <c r="I35" s="19"/>
      <c r="J35" s="19"/>
      <c r="K35" s="19"/>
    </row>
    <row r="36" spans="1:11" ht="12.75">
      <c r="A36" t="s">
        <v>25</v>
      </c>
      <c r="D36" s="19">
        <v>8</v>
      </c>
      <c r="E36" s="19">
        <v>40</v>
      </c>
      <c r="F36" s="19">
        <v>50</v>
      </c>
      <c r="G36" s="20">
        <v>50</v>
      </c>
      <c r="H36" s="19"/>
      <c r="I36" s="19">
        <v>20</v>
      </c>
      <c r="J36" s="19">
        <v>15</v>
      </c>
      <c r="K36" s="19">
        <v>25</v>
      </c>
    </row>
    <row r="37" spans="8:11" ht="12.75">
      <c r="H37" s="19"/>
      <c r="I37" s="19"/>
      <c r="J37" s="19"/>
      <c r="K37" s="19"/>
    </row>
    <row r="38" spans="1:11" ht="12.75">
      <c r="A38" t="s">
        <v>135</v>
      </c>
      <c r="C38" s="19" t="s">
        <v>136</v>
      </c>
      <c r="D38" s="19">
        <v>10</v>
      </c>
      <c r="E38" s="19">
        <v>10</v>
      </c>
      <c r="F38" s="19">
        <v>10</v>
      </c>
      <c r="G38" s="20" t="s">
        <v>137</v>
      </c>
      <c r="H38" s="19"/>
      <c r="I38" s="19" t="s">
        <v>138</v>
      </c>
      <c r="J38" s="20" t="s">
        <v>137</v>
      </c>
      <c r="K38" s="19">
        <v>15</v>
      </c>
    </row>
    <row r="39" spans="8:11" ht="12.75">
      <c r="H39" s="19"/>
      <c r="I39" s="19"/>
      <c r="J39" s="19"/>
      <c r="K39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zoomScale="110" zoomScaleNormal="110" workbookViewId="0" topLeftCell="S1">
      <selection activeCell="AD30" sqref="AD30"/>
    </sheetView>
  </sheetViews>
  <sheetFormatPr defaultColWidth="12.57421875" defaultRowHeight="12.75"/>
  <cols>
    <col min="1" max="1" width="33.28125" style="0" customWidth="1"/>
    <col min="2" max="2" width="18.57421875" style="0" customWidth="1"/>
    <col min="3" max="3" width="17.00390625" style="0" customWidth="1"/>
    <col min="4" max="4" width="2.140625" style="0" customWidth="1"/>
    <col min="5" max="5" width="25.57421875" style="0" customWidth="1"/>
    <col min="6" max="6" width="18.57421875" style="0" customWidth="1"/>
    <col min="7" max="7" width="9.00390625" style="0" customWidth="1"/>
    <col min="8" max="8" width="1.8515625" style="0" customWidth="1"/>
    <col min="9" max="9" width="19.7109375" style="0" customWidth="1"/>
    <col min="10" max="10" width="11.8515625" style="0" customWidth="1"/>
    <col min="11" max="11" width="13.7109375" style="0" customWidth="1"/>
    <col min="12" max="12" width="2.8515625" style="0" customWidth="1"/>
    <col min="13" max="13" width="31.28125" style="0" customWidth="1"/>
    <col min="14" max="14" width="18.57421875" style="0" customWidth="1"/>
    <col min="15" max="15" width="13.8515625" style="0" customWidth="1"/>
    <col min="16" max="16" width="2.421875" style="0" customWidth="1"/>
    <col min="17" max="17" width="25.00390625" style="0" customWidth="1"/>
    <col min="18" max="18" width="18.57421875" style="0" customWidth="1"/>
    <col min="19" max="19" width="11.8515625" style="0" customWidth="1"/>
    <col min="20" max="20" width="2.28125" style="0" customWidth="1"/>
    <col min="21" max="21" width="25.57421875" style="0" customWidth="1"/>
    <col min="22" max="22" width="18.57421875" style="0" customWidth="1"/>
    <col min="23" max="23" width="11.8515625" style="0" customWidth="1"/>
    <col min="24" max="24" width="1.7109375" style="0" customWidth="1"/>
    <col min="25" max="25" width="19.7109375" style="0" customWidth="1"/>
    <col min="26" max="27" width="11.8515625" style="0" customWidth="1"/>
    <col min="28" max="28" width="1.8515625" style="0" customWidth="1"/>
    <col min="29" max="29" width="31.140625" style="0" customWidth="1"/>
    <col min="30" max="16384" width="11.8515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100</v>
      </c>
    </row>
    <row r="4" ht="12.75">
      <c r="A4" s="2">
        <f ca="1">NOW()</f>
        <v>42489.70481087963</v>
      </c>
    </row>
    <row r="8" ht="12.75">
      <c r="A8" s="1" t="s">
        <v>139</v>
      </c>
    </row>
    <row r="10" spans="1:31" ht="12.75">
      <c r="A10" s="4" t="s">
        <v>140</v>
      </c>
      <c r="B10" s="4" t="s">
        <v>141</v>
      </c>
      <c r="C10" s="4" t="s">
        <v>142</v>
      </c>
      <c r="E10" s="4" t="s">
        <v>143</v>
      </c>
      <c r="F10" s="4" t="s">
        <v>141</v>
      </c>
      <c r="G10" s="4" t="s">
        <v>142</v>
      </c>
      <c r="I10" s="4" t="s">
        <v>144</v>
      </c>
      <c r="J10" s="4" t="s">
        <v>141</v>
      </c>
      <c r="K10" s="4" t="s">
        <v>142</v>
      </c>
      <c r="M10" s="4" t="s">
        <v>145</v>
      </c>
      <c r="N10" s="4" t="s">
        <v>141</v>
      </c>
      <c r="O10" s="4" t="s">
        <v>142</v>
      </c>
      <c r="Q10" s="4" t="s">
        <v>146</v>
      </c>
      <c r="R10" s="4" t="s">
        <v>141</v>
      </c>
      <c r="S10" s="4" t="s">
        <v>142</v>
      </c>
      <c r="U10" s="4" t="s">
        <v>147</v>
      </c>
      <c r="V10" s="4" t="s">
        <v>141</v>
      </c>
      <c r="W10" s="4" t="s">
        <v>142</v>
      </c>
      <c r="Y10" s="4" t="s">
        <v>148</v>
      </c>
      <c r="Z10" s="4" t="s">
        <v>141</v>
      </c>
      <c r="AA10" s="4" t="s">
        <v>142</v>
      </c>
      <c r="AC10" s="4" t="s">
        <v>148</v>
      </c>
      <c r="AD10" s="4" t="s">
        <v>141</v>
      </c>
      <c r="AE10" s="4" t="s">
        <v>142</v>
      </c>
    </row>
    <row r="12" spans="1:30" ht="12.75">
      <c r="A12" t="s">
        <v>149</v>
      </c>
      <c r="B12" t="s">
        <v>150</v>
      </c>
      <c r="E12" t="s">
        <v>151</v>
      </c>
      <c r="F12" t="s">
        <v>150</v>
      </c>
      <c r="I12" t="s">
        <v>152</v>
      </c>
      <c r="J12" t="s">
        <v>153</v>
      </c>
      <c r="M12" t="s">
        <v>154</v>
      </c>
      <c r="N12" t="s">
        <v>150</v>
      </c>
      <c r="Q12" t="s">
        <v>155</v>
      </c>
      <c r="R12" t="s">
        <v>150</v>
      </c>
      <c r="U12" t="s">
        <v>156</v>
      </c>
      <c r="V12" t="s">
        <v>150</v>
      </c>
      <c r="Y12" t="s">
        <v>152</v>
      </c>
      <c r="Z12" t="s">
        <v>153</v>
      </c>
      <c r="AC12" t="s">
        <v>154</v>
      </c>
      <c r="AD12" t="s">
        <v>150</v>
      </c>
    </row>
    <row r="13" spans="1:30" ht="12.75">
      <c r="A13" t="s">
        <v>157</v>
      </c>
      <c r="B13" t="s">
        <v>67</v>
      </c>
      <c r="E13" t="s">
        <v>158</v>
      </c>
      <c r="F13" t="s">
        <v>67</v>
      </c>
      <c r="I13" t="s">
        <v>159</v>
      </c>
      <c r="M13" t="s">
        <v>160</v>
      </c>
      <c r="N13" t="s">
        <v>67</v>
      </c>
      <c r="Q13" t="s">
        <v>161</v>
      </c>
      <c r="R13" t="s">
        <v>67</v>
      </c>
      <c r="U13" t="s">
        <v>162</v>
      </c>
      <c r="V13" t="s">
        <v>67</v>
      </c>
      <c r="Y13" t="s">
        <v>159</v>
      </c>
      <c r="AC13" t="s">
        <v>160</v>
      </c>
      <c r="AD13" t="s">
        <v>67</v>
      </c>
    </row>
    <row r="14" spans="1:30" ht="12.75">
      <c r="A14" t="s">
        <v>163</v>
      </c>
      <c r="B14" t="s">
        <v>3</v>
      </c>
      <c r="E14" t="s">
        <v>164</v>
      </c>
      <c r="F14" t="s">
        <v>3</v>
      </c>
      <c r="I14" t="s">
        <v>165</v>
      </c>
      <c r="M14" t="s">
        <v>166</v>
      </c>
      <c r="N14" t="s">
        <v>3</v>
      </c>
      <c r="Q14" t="s">
        <v>167</v>
      </c>
      <c r="R14" t="s">
        <v>3</v>
      </c>
      <c r="U14" t="s">
        <v>168</v>
      </c>
      <c r="V14" t="s">
        <v>3</v>
      </c>
      <c r="Y14" t="s">
        <v>165</v>
      </c>
      <c r="AC14" t="s">
        <v>166</v>
      </c>
      <c r="AD14" t="s">
        <v>3</v>
      </c>
    </row>
    <row r="15" spans="1:30" ht="12.75">
      <c r="A15" t="s">
        <v>169</v>
      </c>
      <c r="B15" t="s">
        <v>74</v>
      </c>
      <c r="E15" t="s">
        <v>170</v>
      </c>
      <c r="F15" t="s">
        <v>20</v>
      </c>
      <c r="I15" t="s">
        <v>171</v>
      </c>
      <c r="M15" t="s">
        <v>172</v>
      </c>
      <c r="N15" t="s">
        <v>20</v>
      </c>
      <c r="Q15" t="s">
        <v>173</v>
      </c>
      <c r="R15" t="s">
        <v>20</v>
      </c>
      <c r="U15" t="s">
        <v>174</v>
      </c>
      <c r="V15" t="s">
        <v>20</v>
      </c>
      <c r="Y15" t="s">
        <v>171</v>
      </c>
      <c r="AC15" t="s">
        <v>172</v>
      </c>
      <c r="AD15" t="s">
        <v>20</v>
      </c>
    </row>
    <row r="16" spans="1:30" ht="12.75">
      <c r="A16" s="23" t="s">
        <v>175</v>
      </c>
      <c r="B16" t="s">
        <v>20</v>
      </c>
      <c r="E16" s="23" t="s">
        <v>176</v>
      </c>
      <c r="F16" t="s">
        <v>74</v>
      </c>
      <c r="I16" s="23" t="s">
        <v>177</v>
      </c>
      <c r="M16" s="23" t="s">
        <v>178</v>
      </c>
      <c r="N16" t="s">
        <v>74</v>
      </c>
      <c r="Q16" t="s">
        <v>179</v>
      </c>
      <c r="R16" t="s">
        <v>74</v>
      </c>
      <c r="V16" t="s">
        <v>74</v>
      </c>
      <c r="Y16" s="23" t="s">
        <v>177</v>
      </c>
      <c r="AC16" s="23" t="s">
        <v>178</v>
      </c>
      <c r="AD16" t="s">
        <v>74</v>
      </c>
    </row>
    <row r="18" spans="5:30" ht="12.75">
      <c r="E18" t="s">
        <v>180</v>
      </c>
      <c r="F18" t="s">
        <v>25</v>
      </c>
      <c r="M18" t="s">
        <v>181</v>
      </c>
      <c r="N18" t="s">
        <v>182</v>
      </c>
      <c r="Q18" t="s">
        <v>183</v>
      </c>
      <c r="R18" t="s">
        <v>182</v>
      </c>
      <c r="U18" t="s">
        <v>184</v>
      </c>
      <c r="V18" t="s">
        <v>182</v>
      </c>
      <c r="AC18" t="s">
        <v>185</v>
      </c>
      <c r="AD18" t="s">
        <v>182</v>
      </c>
    </row>
    <row r="19" spans="5:30" ht="12.75">
      <c r="E19" t="s">
        <v>186</v>
      </c>
      <c r="M19" t="s">
        <v>187</v>
      </c>
      <c r="N19" t="s">
        <v>188</v>
      </c>
      <c r="Q19" t="s">
        <v>189</v>
      </c>
      <c r="R19" t="s">
        <v>188</v>
      </c>
      <c r="U19" t="s">
        <v>190</v>
      </c>
      <c r="V19" t="s">
        <v>188</v>
      </c>
      <c r="AC19" t="s">
        <v>191</v>
      </c>
      <c r="AD19" t="s">
        <v>188</v>
      </c>
    </row>
    <row r="20" spans="5:29" ht="12.75">
      <c r="E20" t="s">
        <v>192</v>
      </c>
      <c r="M20" t="s">
        <v>193</v>
      </c>
      <c r="Q20" t="s">
        <v>194</v>
      </c>
      <c r="U20" t="s">
        <v>195</v>
      </c>
      <c r="AC20" t="s">
        <v>196</v>
      </c>
    </row>
    <row r="21" spans="5:21" ht="12.75">
      <c r="E21" t="s">
        <v>197</v>
      </c>
      <c r="M21" t="s">
        <v>198</v>
      </c>
      <c r="Q21" t="s">
        <v>199</v>
      </c>
      <c r="U21" t="s">
        <v>200</v>
      </c>
    </row>
    <row r="22" spans="5:21" ht="12.75">
      <c r="E22" s="23" t="s">
        <v>201</v>
      </c>
      <c r="M22" s="23" t="s">
        <v>202</v>
      </c>
      <c r="Q22" s="23" t="s">
        <v>203</v>
      </c>
      <c r="U22" s="23" t="s">
        <v>204</v>
      </c>
    </row>
    <row r="24" spans="5:30" ht="12.75">
      <c r="E24" t="s">
        <v>205</v>
      </c>
      <c r="F24" t="s">
        <v>206</v>
      </c>
      <c r="M24" t="s">
        <v>180</v>
      </c>
      <c r="N24" t="s">
        <v>207</v>
      </c>
      <c r="Q24" t="s">
        <v>183</v>
      </c>
      <c r="R24" t="s">
        <v>207</v>
      </c>
      <c r="U24" t="s">
        <v>208</v>
      </c>
      <c r="V24" t="s">
        <v>207</v>
      </c>
      <c r="AC24" t="s">
        <v>180</v>
      </c>
      <c r="AD24" t="s">
        <v>207</v>
      </c>
    </row>
    <row r="25" spans="5:29" ht="12.75">
      <c r="E25" t="s">
        <v>189</v>
      </c>
      <c r="F25" t="s">
        <v>46</v>
      </c>
      <c r="M25" t="s">
        <v>186</v>
      </c>
      <c r="Q25" t="s">
        <v>189</v>
      </c>
      <c r="U25" t="s">
        <v>209</v>
      </c>
      <c r="AC25" s="24" t="s">
        <v>210</v>
      </c>
    </row>
    <row r="26" spans="5:29" ht="12.75">
      <c r="E26" t="s">
        <v>211</v>
      </c>
      <c r="M26" t="s">
        <v>192</v>
      </c>
      <c r="Q26" t="s">
        <v>194</v>
      </c>
      <c r="U26" t="s">
        <v>212</v>
      </c>
      <c r="AC26" s="24" t="s">
        <v>213</v>
      </c>
    </row>
    <row r="27" spans="5:29" ht="12.75">
      <c r="E27" t="s">
        <v>199</v>
      </c>
      <c r="M27" t="s">
        <v>214</v>
      </c>
      <c r="Q27" t="s">
        <v>199</v>
      </c>
      <c r="U27" t="s">
        <v>215</v>
      </c>
      <c r="AC27" s="24"/>
    </row>
    <row r="28" spans="5:29" ht="12.75">
      <c r="E28" s="23" t="s">
        <v>216</v>
      </c>
      <c r="M28" s="23" t="s">
        <v>201</v>
      </c>
      <c r="Q28" s="23" t="s">
        <v>203</v>
      </c>
      <c r="U28" s="23" t="s">
        <v>217</v>
      </c>
      <c r="AC28" s="24"/>
    </row>
    <row r="30" spans="13:30" ht="12.75">
      <c r="M30" t="s">
        <v>218</v>
      </c>
      <c r="N30" t="s">
        <v>219</v>
      </c>
      <c r="Q30" t="s">
        <v>220</v>
      </c>
      <c r="R30" t="s">
        <v>219</v>
      </c>
      <c r="U30" t="s">
        <v>221</v>
      </c>
      <c r="V30" t="s">
        <v>219</v>
      </c>
      <c r="AC30" t="s">
        <v>222</v>
      </c>
      <c r="AD30" t="s">
        <v>219</v>
      </c>
    </row>
    <row r="31" spans="13:29" ht="12.75">
      <c r="M31" t="s">
        <v>223</v>
      </c>
      <c r="Q31" t="s">
        <v>224</v>
      </c>
      <c r="U31" t="s">
        <v>225</v>
      </c>
      <c r="AC31" t="s">
        <v>226</v>
      </c>
    </row>
    <row r="32" spans="13:29" ht="12.75">
      <c r="M32" t="s">
        <v>227</v>
      </c>
      <c r="Q32" t="s">
        <v>228</v>
      </c>
      <c r="U32" t="s">
        <v>229</v>
      </c>
      <c r="AC32" t="s">
        <v>230</v>
      </c>
    </row>
    <row r="33" spans="17:21" ht="12.75">
      <c r="Q33" t="s">
        <v>231</v>
      </c>
      <c r="U33" t="s">
        <v>232</v>
      </c>
    </row>
    <row r="34" spans="13:21" ht="12.75">
      <c r="M34" s="23" t="s">
        <v>233</v>
      </c>
      <c r="Q34" s="23" t="s">
        <v>234</v>
      </c>
      <c r="U34" s="23" t="s">
        <v>235</v>
      </c>
    </row>
  </sheetData>
  <sheetProtection selectLockedCells="1" selectUnlockedCells="1"/>
  <hyperlinks>
    <hyperlink ref="A16" r:id="rId1" display="mbf@infodog.com"/>
    <hyperlink ref="E16" r:id="rId2" display="dogshows@barayevents.com"/>
    <hyperlink ref="I16" r:id="rId3" display="sue@caper-dogs.com"/>
    <hyperlink ref="M16" r:id="rId4" display="www.royjonesdogshows.com"/>
    <hyperlink ref="Y16" r:id="rId5" display="sue@caper-dogs.com"/>
    <hyperlink ref="AC16" r:id="rId6" display="www.royjonesdogshows.com"/>
    <hyperlink ref="E22" r:id="rId7" display="justusdogs@hotmail.com"/>
    <hyperlink ref="M22" r:id="rId8" display="fharding@tx.rr.com"/>
    <hyperlink ref="Q22" r:id="rId9" display="tervs@mcaninch.net"/>
    <hyperlink ref="U22" r:id="rId10" display="gregorymerriman@ptd.net"/>
    <hyperlink ref="E28" r:id="rId11" display="jan@mcaninch.net"/>
    <hyperlink ref="M28" r:id="rId12" display="justusdogs@hotmail.com"/>
    <hyperlink ref="Q28" r:id="rId13" display="tervs@mcaninch.net"/>
    <hyperlink ref="U28" r:id="rId14" display="juliecodding@gmail.com"/>
    <hyperlink ref="M34" r:id="rId15" display="txmalinois@gmail.com"/>
    <hyperlink ref="Q34" r:id="rId16" display="redawgs@dishmail.net"/>
    <hyperlink ref="U34" r:id="rId17" display="shelteze@hotmail.co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="110" zoomScaleNormal="110" workbookViewId="0" topLeftCell="A1">
      <selection activeCell="J9" sqref="J9"/>
    </sheetView>
  </sheetViews>
  <sheetFormatPr defaultColWidth="12.57421875" defaultRowHeight="12.75"/>
  <cols>
    <col min="1" max="1" width="33.28125" style="0" customWidth="1"/>
    <col min="2" max="7" width="11.8515625" style="0" customWidth="1"/>
    <col min="8" max="8" width="11.8515625" style="16" customWidth="1"/>
    <col min="9" max="9" width="11.8515625" style="0" customWidth="1"/>
    <col min="10" max="11" width="11.8515625" style="16" customWidth="1"/>
    <col min="12" max="12" width="13.8515625" style="16" customWidth="1"/>
    <col min="13" max="16384" width="11.8515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2">
        <f ca="1">NOW()</f>
        <v>42489.70481099537</v>
      </c>
    </row>
    <row r="5" spans="8:13" ht="12.75">
      <c r="H5" s="16">
        <v>2007</v>
      </c>
      <c r="J5" s="16">
        <v>2009</v>
      </c>
      <c r="K5" s="16">
        <v>2010</v>
      </c>
      <c r="L5" s="16">
        <v>2011</v>
      </c>
      <c r="M5">
        <v>2012</v>
      </c>
    </row>
    <row r="6" spans="2:13" ht="12.75">
      <c r="B6" t="s">
        <v>236</v>
      </c>
      <c r="C6" t="s">
        <v>237</v>
      </c>
      <c r="D6" t="s">
        <v>238</v>
      </c>
      <c r="E6" t="s">
        <v>239</v>
      </c>
      <c r="F6" t="s">
        <v>240</v>
      </c>
      <c r="G6" t="s">
        <v>241</v>
      </c>
      <c r="H6" s="16" t="s">
        <v>242</v>
      </c>
      <c r="I6" t="s">
        <v>243</v>
      </c>
      <c r="J6" s="16" t="s">
        <v>244</v>
      </c>
      <c r="K6" s="16" t="s">
        <v>245</v>
      </c>
      <c r="L6" s="16" t="s">
        <v>246</v>
      </c>
      <c r="M6" t="s">
        <v>247</v>
      </c>
    </row>
    <row r="7" spans="1:13" ht="12.75">
      <c r="A7" t="s">
        <v>248</v>
      </c>
      <c r="B7" t="s">
        <v>249</v>
      </c>
      <c r="C7" t="s">
        <v>250</v>
      </c>
      <c r="D7" t="s">
        <v>251</v>
      </c>
      <c r="E7" t="s">
        <v>252</v>
      </c>
      <c r="F7" t="s">
        <v>253</v>
      </c>
      <c r="G7" t="s">
        <v>254</v>
      </c>
      <c r="H7" s="16" t="s">
        <v>255</v>
      </c>
      <c r="I7" t="s">
        <v>256</v>
      </c>
      <c r="J7" s="16" t="s">
        <v>253</v>
      </c>
      <c r="K7" s="16" t="s">
        <v>250</v>
      </c>
      <c r="L7" s="16" t="s">
        <v>257</v>
      </c>
      <c r="M7" t="s">
        <v>251</v>
      </c>
    </row>
    <row r="9" spans="1:12" ht="12.75">
      <c r="A9" t="s">
        <v>258</v>
      </c>
      <c r="H9" s="16" t="s">
        <v>259</v>
      </c>
      <c r="I9" t="s">
        <v>260</v>
      </c>
      <c r="J9" s="25" t="s">
        <v>261</v>
      </c>
      <c r="K9" s="26" t="s">
        <v>262</v>
      </c>
      <c r="L9" s="26" t="s">
        <v>263</v>
      </c>
    </row>
    <row r="11" ht="12.75">
      <c r="A11" s="1" t="s">
        <v>264</v>
      </c>
    </row>
    <row r="14" spans="1:12" ht="12.75">
      <c r="A14" t="s">
        <v>150</v>
      </c>
      <c r="H14" s="16" t="s">
        <v>265</v>
      </c>
      <c r="J14" s="16" t="s">
        <v>266</v>
      </c>
      <c r="K14" s="16" t="s">
        <v>267</v>
      </c>
      <c r="L14" s="16" t="s">
        <v>268</v>
      </c>
    </row>
    <row r="15" spans="1:12" ht="12.75">
      <c r="A15" t="s">
        <v>269</v>
      </c>
      <c r="H15" s="16">
        <v>20</v>
      </c>
      <c r="J15" s="16" t="s">
        <v>266</v>
      </c>
      <c r="K15" s="16">
        <v>22</v>
      </c>
      <c r="L15" s="16">
        <v>20</v>
      </c>
    </row>
    <row r="16" spans="1:12" ht="12.75">
      <c r="A16" t="s">
        <v>270</v>
      </c>
      <c r="H16" s="16" t="s">
        <v>271</v>
      </c>
      <c r="J16" s="16" t="s">
        <v>266</v>
      </c>
      <c r="K16" s="16">
        <v>22</v>
      </c>
      <c r="L16" s="16" t="s">
        <v>268</v>
      </c>
    </row>
    <row r="17" spans="1:12" ht="12.75">
      <c r="A17" t="s">
        <v>272</v>
      </c>
      <c r="H17" s="16">
        <v>20</v>
      </c>
      <c r="J17" s="16" t="s">
        <v>266</v>
      </c>
      <c r="K17" s="16" t="s">
        <v>267</v>
      </c>
      <c r="L17" s="16" t="s">
        <v>273</v>
      </c>
    </row>
    <row r="18" spans="1:12" ht="12.75">
      <c r="A18" t="s">
        <v>74</v>
      </c>
      <c r="H18" s="16">
        <v>20</v>
      </c>
      <c r="J18" s="16">
        <v>20</v>
      </c>
      <c r="K18" s="16" t="s">
        <v>274</v>
      </c>
      <c r="L18" s="16">
        <v>20</v>
      </c>
    </row>
    <row r="19" spans="1:12" ht="12.75">
      <c r="A19" t="s">
        <v>3</v>
      </c>
      <c r="H19" s="16" t="s">
        <v>265</v>
      </c>
      <c r="J19" s="16" t="s">
        <v>266</v>
      </c>
      <c r="K19" s="16" t="s">
        <v>267</v>
      </c>
      <c r="L19" s="16" t="s">
        <v>268</v>
      </c>
    </row>
    <row r="20" spans="1:12" ht="12.75">
      <c r="A20" t="s">
        <v>20</v>
      </c>
      <c r="H20" s="16" t="s">
        <v>265</v>
      </c>
      <c r="J20" s="16" t="s">
        <v>266</v>
      </c>
      <c r="K20" s="16" t="s">
        <v>267</v>
      </c>
      <c r="L20" s="16" t="s">
        <v>268</v>
      </c>
    </row>
    <row r="21" spans="1:12" ht="12.75">
      <c r="A21" t="s">
        <v>206</v>
      </c>
      <c r="J21" s="16" t="s">
        <v>275</v>
      </c>
      <c r="K21" s="16" t="s">
        <v>276</v>
      </c>
      <c r="L21" s="16" t="s">
        <v>277</v>
      </c>
    </row>
    <row r="22" spans="1:12" ht="12.75">
      <c r="A22" t="s">
        <v>278</v>
      </c>
      <c r="J22" s="16" t="s">
        <v>279</v>
      </c>
      <c r="K22" s="16" t="s">
        <v>280</v>
      </c>
      <c r="L22" s="16" t="s">
        <v>281</v>
      </c>
    </row>
    <row r="23" spans="1:12" ht="12.75">
      <c r="A23" t="s">
        <v>282</v>
      </c>
      <c r="J23" s="16" t="s">
        <v>283</v>
      </c>
      <c r="K23" s="16">
        <v>35</v>
      </c>
      <c r="L23" s="16">
        <v>40</v>
      </c>
    </row>
    <row r="24" spans="1:12" ht="12.75">
      <c r="A24" t="s">
        <v>284</v>
      </c>
      <c r="J24" s="16" t="s">
        <v>283</v>
      </c>
      <c r="K24" s="16" t="s">
        <v>285</v>
      </c>
      <c r="L24" s="16" t="s">
        <v>286</v>
      </c>
    </row>
    <row r="25" spans="1:12" ht="12.75">
      <c r="A25" t="s">
        <v>61</v>
      </c>
      <c r="H25" s="16">
        <v>30</v>
      </c>
      <c r="L25" s="16">
        <v>20</v>
      </c>
    </row>
    <row r="26" spans="1:12" ht="12.75">
      <c r="A26" t="s">
        <v>287</v>
      </c>
      <c r="H26" s="16">
        <v>20</v>
      </c>
      <c r="L26" s="16">
        <v>20</v>
      </c>
    </row>
    <row r="27" spans="1:8" ht="12.75">
      <c r="A27" t="s">
        <v>288</v>
      </c>
      <c r="H27" s="16">
        <v>5</v>
      </c>
    </row>
    <row r="28" spans="1:8" ht="12.75">
      <c r="A28" t="s">
        <v>289</v>
      </c>
      <c r="H28" s="16">
        <v>20</v>
      </c>
    </row>
    <row r="29" spans="1:8" ht="12.75">
      <c r="A29" t="s">
        <v>290</v>
      </c>
      <c r="H29" s="16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zoomScale="110" zoomScaleNormal="110" workbookViewId="0" topLeftCell="B1">
      <selection activeCell="O21" sqref="O21"/>
    </sheetView>
  </sheetViews>
  <sheetFormatPr defaultColWidth="9.140625" defaultRowHeight="12.75"/>
  <cols>
    <col min="1" max="1" width="33.00390625" style="0" customWidth="1"/>
    <col min="8" max="8" width="10.00390625" style="0" customWidth="1"/>
    <col min="12" max="12" width="13.8515625" style="0" customWidth="1"/>
    <col min="13" max="13" width="10.7109375" style="0" customWidth="1"/>
    <col min="14" max="14" width="10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2">
        <f ca="1">NOW()</f>
        <v>42489.70481099537</v>
      </c>
    </row>
    <row r="6" spans="2:17" ht="12.75">
      <c r="B6" t="s">
        <v>236</v>
      </c>
      <c r="C6" t="s">
        <v>237</v>
      </c>
      <c r="D6" t="s">
        <v>238</v>
      </c>
      <c r="E6" t="s">
        <v>239</v>
      </c>
      <c r="F6" t="s">
        <v>240</v>
      </c>
      <c r="G6" t="s">
        <v>241</v>
      </c>
      <c r="H6" t="s">
        <v>242</v>
      </c>
      <c r="I6" t="s">
        <v>243</v>
      </c>
      <c r="J6" t="s">
        <v>244</v>
      </c>
      <c r="K6" t="s">
        <v>245</v>
      </c>
      <c r="L6" t="s">
        <v>246</v>
      </c>
      <c r="M6" t="s">
        <v>247</v>
      </c>
      <c r="N6" t="s">
        <v>244</v>
      </c>
      <c r="O6" t="s">
        <v>241</v>
      </c>
      <c r="P6" t="s">
        <v>291</v>
      </c>
      <c r="Q6" t="s">
        <v>242</v>
      </c>
    </row>
    <row r="7" spans="1:17" ht="12.75">
      <c r="A7" t="s">
        <v>248</v>
      </c>
      <c r="B7" t="s">
        <v>249</v>
      </c>
      <c r="C7" t="s">
        <v>250</v>
      </c>
      <c r="D7" t="s">
        <v>251</v>
      </c>
      <c r="E7" t="s">
        <v>252</v>
      </c>
      <c r="F7" t="s">
        <v>253</v>
      </c>
      <c r="G7" t="s">
        <v>254</v>
      </c>
      <c r="H7" t="s">
        <v>255</v>
      </c>
      <c r="I7" t="s">
        <v>256</v>
      </c>
      <c r="J7" t="s">
        <v>253</v>
      </c>
      <c r="K7" t="s">
        <v>250</v>
      </c>
      <c r="L7" t="s">
        <v>257</v>
      </c>
      <c r="M7" t="s">
        <v>251</v>
      </c>
      <c r="N7" t="s">
        <v>253</v>
      </c>
      <c r="O7" t="s">
        <v>254</v>
      </c>
      <c r="P7" t="s">
        <v>292</v>
      </c>
      <c r="Q7" t="s">
        <v>255</v>
      </c>
    </row>
    <row r="9" spans="1:15" ht="12.75">
      <c r="A9" t="s">
        <v>258</v>
      </c>
      <c r="H9" t="s">
        <v>259</v>
      </c>
      <c r="I9" t="s">
        <v>260</v>
      </c>
      <c r="J9" s="27" t="s">
        <v>261</v>
      </c>
      <c r="K9" s="28" t="s">
        <v>262</v>
      </c>
      <c r="L9" s="28" t="s">
        <v>263</v>
      </c>
      <c r="M9" s="28" t="s">
        <v>293</v>
      </c>
      <c r="N9" s="28" t="s">
        <v>294</v>
      </c>
      <c r="O9" s="29">
        <v>46133</v>
      </c>
    </row>
    <row r="11" spans="2:17" ht="12.75">
      <c r="B11" s="5">
        <v>2001</v>
      </c>
      <c r="C11" s="5">
        <v>2002</v>
      </c>
      <c r="D11" s="5">
        <v>2003</v>
      </c>
      <c r="E11" s="5">
        <v>2004</v>
      </c>
      <c r="F11" s="5">
        <v>2005</v>
      </c>
      <c r="G11" s="5">
        <v>2006</v>
      </c>
      <c r="H11" s="5">
        <v>2007</v>
      </c>
      <c r="I11" s="5">
        <v>2008</v>
      </c>
      <c r="J11" s="5">
        <v>2009</v>
      </c>
      <c r="K11" s="5">
        <v>2010</v>
      </c>
      <c r="L11" s="5">
        <v>2011</v>
      </c>
      <c r="M11" s="5">
        <v>2012</v>
      </c>
      <c r="N11" s="4">
        <v>2013</v>
      </c>
      <c r="O11" s="4">
        <v>2014</v>
      </c>
      <c r="P11" s="4">
        <v>2015</v>
      </c>
      <c r="Q11" s="4">
        <v>2016</v>
      </c>
    </row>
    <row r="12" spans="1:15" ht="12.75">
      <c r="A12" t="s">
        <v>295</v>
      </c>
      <c r="F12">
        <v>138</v>
      </c>
      <c r="G12">
        <v>135</v>
      </c>
      <c r="H12">
        <v>140</v>
      </c>
      <c r="I12">
        <v>125</v>
      </c>
      <c r="J12">
        <v>120</v>
      </c>
      <c r="K12">
        <v>124</v>
      </c>
      <c r="L12">
        <v>84</v>
      </c>
      <c r="N12">
        <v>115</v>
      </c>
      <c r="O12">
        <v>125</v>
      </c>
    </row>
    <row r="13" spans="1:17" ht="12.75">
      <c r="A13" t="s">
        <v>296</v>
      </c>
      <c r="H13" s="30">
        <v>40</v>
      </c>
      <c r="I13" s="30">
        <v>30</v>
      </c>
      <c r="J13" s="31">
        <v>40</v>
      </c>
      <c r="K13" s="31">
        <v>32</v>
      </c>
      <c r="L13" s="31">
        <v>45</v>
      </c>
      <c r="M13" s="31">
        <v>40</v>
      </c>
      <c r="N13" s="32">
        <v>40</v>
      </c>
      <c r="O13" s="31">
        <v>40</v>
      </c>
      <c r="P13" s="31">
        <v>40</v>
      </c>
      <c r="Q13">
        <v>40</v>
      </c>
    </row>
    <row r="15" spans="1:12" ht="12.75">
      <c r="A15" t="s">
        <v>297</v>
      </c>
      <c r="H15">
        <v>275</v>
      </c>
      <c r="I15">
        <v>125</v>
      </c>
      <c r="K15">
        <v>150</v>
      </c>
      <c r="L15">
        <v>100</v>
      </c>
    </row>
    <row r="17" spans="1:15" ht="12.75">
      <c r="A17" t="s">
        <v>298</v>
      </c>
      <c r="F17">
        <v>128</v>
      </c>
      <c r="H17">
        <v>125</v>
      </c>
      <c r="J17">
        <v>62</v>
      </c>
      <c r="K17">
        <v>67</v>
      </c>
      <c r="L17">
        <v>40</v>
      </c>
      <c r="O17">
        <v>104</v>
      </c>
    </row>
    <row r="18" spans="1:15" ht="12.75">
      <c r="A18" t="s">
        <v>299</v>
      </c>
      <c r="H18" s="30">
        <v>14.82</v>
      </c>
      <c r="J18" s="31">
        <v>12</v>
      </c>
      <c r="K18" s="31">
        <v>12</v>
      </c>
      <c r="L18" s="31">
        <v>24</v>
      </c>
      <c r="M18" s="31">
        <v>13</v>
      </c>
      <c r="N18" s="31">
        <v>10</v>
      </c>
      <c r="O18" s="31">
        <v>10</v>
      </c>
    </row>
    <row r="20" spans="1:17" ht="12.75">
      <c r="A20" s="1" t="s">
        <v>300</v>
      </c>
      <c r="F20" s="4">
        <v>2005</v>
      </c>
      <c r="G20" s="4">
        <v>2006</v>
      </c>
      <c r="H20" s="4">
        <v>2007</v>
      </c>
      <c r="I20" s="4">
        <v>2008</v>
      </c>
      <c r="J20" s="4">
        <v>2009</v>
      </c>
      <c r="K20" s="4">
        <v>2010</v>
      </c>
      <c r="L20" s="5">
        <v>2011</v>
      </c>
      <c r="M20" s="5">
        <v>2012</v>
      </c>
      <c r="N20" s="4">
        <v>2013</v>
      </c>
      <c r="O20" s="4">
        <v>2014</v>
      </c>
      <c r="P20" s="4">
        <v>2015</v>
      </c>
      <c r="Q20" s="4">
        <v>2016</v>
      </c>
    </row>
    <row r="21" spans="1:16" ht="12.75">
      <c r="A21" s="6" t="s">
        <v>301</v>
      </c>
      <c r="F21" s="4"/>
      <c r="G21" s="4"/>
      <c r="H21" s="4"/>
      <c r="I21" s="4"/>
      <c r="J21" s="4"/>
      <c r="K21" s="4"/>
      <c r="L21" s="5"/>
      <c r="M21" s="5"/>
      <c r="P21" s="4"/>
    </row>
    <row r="22" spans="1:14" ht="12.75">
      <c r="A22" t="s">
        <v>302</v>
      </c>
      <c r="F22">
        <v>3</v>
      </c>
      <c r="G22">
        <v>3</v>
      </c>
      <c r="H22">
        <v>3</v>
      </c>
      <c r="K22">
        <v>28</v>
      </c>
      <c r="L22">
        <v>0</v>
      </c>
      <c r="M22">
        <v>4</v>
      </c>
      <c r="N22">
        <v>0</v>
      </c>
    </row>
    <row r="23" spans="1:14" ht="12.75">
      <c r="A23" t="s">
        <v>303</v>
      </c>
      <c r="F23">
        <v>19</v>
      </c>
      <c r="G23">
        <v>34</v>
      </c>
      <c r="H23">
        <v>33</v>
      </c>
      <c r="K23">
        <v>164</v>
      </c>
      <c r="L23">
        <v>7</v>
      </c>
      <c r="M23">
        <v>22</v>
      </c>
      <c r="N23">
        <v>8</v>
      </c>
    </row>
    <row r="24" spans="1:14" ht="12.75">
      <c r="A24" t="s">
        <v>304</v>
      </c>
      <c r="F24">
        <v>54</v>
      </c>
      <c r="G24">
        <v>50</v>
      </c>
      <c r="H24">
        <v>54</v>
      </c>
      <c r="K24">
        <v>49</v>
      </c>
      <c r="L24">
        <v>16</v>
      </c>
      <c r="M24">
        <v>46</v>
      </c>
      <c r="N24">
        <v>16</v>
      </c>
    </row>
    <row r="25" spans="1:14" ht="12.75">
      <c r="A25" t="s">
        <v>305</v>
      </c>
      <c r="F25">
        <v>64</v>
      </c>
      <c r="G25">
        <v>60</v>
      </c>
      <c r="H25">
        <v>66</v>
      </c>
      <c r="K25">
        <v>39</v>
      </c>
      <c r="L25">
        <v>29</v>
      </c>
      <c r="M25">
        <v>71</v>
      </c>
      <c r="N25">
        <v>38</v>
      </c>
    </row>
    <row r="26" spans="1:14" ht="12.75">
      <c r="A26" t="s">
        <v>306</v>
      </c>
      <c r="F26">
        <v>93</v>
      </c>
      <c r="G26">
        <v>82</v>
      </c>
      <c r="H26">
        <v>86</v>
      </c>
      <c r="K26">
        <v>57</v>
      </c>
      <c r="L26">
        <v>39</v>
      </c>
      <c r="M26">
        <v>90</v>
      </c>
      <c r="N26">
        <v>56</v>
      </c>
    </row>
    <row r="27" spans="1:14" ht="12.75">
      <c r="A27" t="s">
        <v>307</v>
      </c>
      <c r="F27">
        <v>96</v>
      </c>
      <c r="G27">
        <v>88</v>
      </c>
      <c r="H27">
        <v>99</v>
      </c>
      <c r="K27">
        <v>33</v>
      </c>
      <c r="L27">
        <v>42</v>
      </c>
      <c r="M27">
        <v>95</v>
      </c>
      <c r="N27">
        <v>60</v>
      </c>
    </row>
    <row r="28" spans="1:14" ht="12.75">
      <c r="A28" t="s">
        <v>301</v>
      </c>
      <c r="F28">
        <v>94</v>
      </c>
      <c r="G28">
        <v>88</v>
      </c>
      <c r="H28">
        <v>103</v>
      </c>
      <c r="K28">
        <v>5</v>
      </c>
      <c r="L28">
        <v>41</v>
      </c>
      <c r="M28">
        <v>96</v>
      </c>
      <c r="N28">
        <v>61</v>
      </c>
    </row>
    <row r="29" spans="1:14" ht="12.75">
      <c r="A29" t="s">
        <v>302</v>
      </c>
      <c r="F29">
        <v>85</v>
      </c>
      <c r="G29">
        <v>75</v>
      </c>
      <c r="H29">
        <v>83</v>
      </c>
      <c r="K29">
        <v>1</v>
      </c>
      <c r="L29">
        <v>33</v>
      </c>
      <c r="M29">
        <v>82</v>
      </c>
      <c r="N29">
        <v>52</v>
      </c>
    </row>
    <row r="30" spans="1:14" ht="12.75">
      <c r="A30" t="s">
        <v>303</v>
      </c>
      <c r="F30">
        <v>0</v>
      </c>
      <c r="G30">
        <v>0</v>
      </c>
      <c r="H30">
        <v>0</v>
      </c>
      <c r="K30">
        <v>0</v>
      </c>
      <c r="L30">
        <v>0</v>
      </c>
      <c r="M30">
        <v>3</v>
      </c>
      <c r="N30">
        <v>0</v>
      </c>
    </row>
    <row r="31" spans="1:15" s="1" customFormat="1" ht="12.75">
      <c r="A31" s="1" t="s">
        <v>19</v>
      </c>
      <c r="B31"/>
      <c r="C31"/>
      <c r="D31"/>
      <c r="E31"/>
      <c r="F31" s="7">
        <f>SUM(F22:F29)</f>
        <v>508</v>
      </c>
      <c r="G31" s="7">
        <f>SUM(G22:G29)</f>
        <v>480</v>
      </c>
      <c r="H31" s="7">
        <f>SUM(H22:H29)</f>
        <v>527</v>
      </c>
      <c r="I31" s="1">
        <v>289</v>
      </c>
      <c r="K31" s="7">
        <f>SUM(K22:K29)</f>
        <v>376</v>
      </c>
      <c r="L31" s="7">
        <f>SUM(L22:L29)</f>
        <v>207</v>
      </c>
      <c r="M31" s="1">
        <f>SUM(M22:M30)</f>
        <v>509</v>
      </c>
      <c r="N31" s="1">
        <f>SUM(N22:N30)</f>
        <v>291</v>
      </c>
      <c r="O31" s="1">
        <v>523</v>
      </c>
    </row>
    <row r="32" spans="2:8" s="1" customFormat="1" ht="12.75">
      <c r="B32" s="7"/>
      <c r="C32" s="7"/>
      <c r="D32" s="7"/>
      <c r="G32" s="7"/>
      <c r="H32" s="7"/>
    </row>
    <row r="33" spans="1:15" s="1" customFormat="1" ht="12.75">
      <c r="A33" s="1" t="s">
        <v>308</v>
      </c>
      <c r="B33" s="7"/>
      <c r="C33" s="7"/>
      <c r="D33" s="7"/>
      <c r="G33" s="7"/>
      <c r="H33" s="7"/>
      <c r="O33" s="1">
        <v>10</v>
      </c>
    </row>
    <row r="34" spans="2:8" s="1" customFormat="1" ht="12.75">
      <c r="B34" s="7"/>
      <c r="C34" s="7"/>
      <c r="D34" s="7"/>
      <c r="G34" s="7"/>
      <c r="H34" s="7"/>
    </row>
    <row r="36" spans="2:8" ht="12.75">
      <c r="B36" s="4">
        <v>2005</v>
      </c>
      <c r="C36" s="4">
        <v>2006</v>
      </c>
      <c r="D36" s="4">
        <v>2007</v>
      </c>
      <c r="E36" s="4">
        <v>2008</v>
      </c>
      <c r="F36" s="4">
        <v>2009</v>
      </c>
      <c r="G36" s="4">
        <v>2010</v>
      </c>
      <c r="H36" s="4">
        <v>2011</v>
      </c>
    </row>
    <row r="37" spans="1:8" ht="12.75">
      <c r="A37" t="s">
        <v>309</v>
      </c>
      <c r="E37">
        <v>17</v>
      </c>
      <c r="F37">
        <v>10</v>
      </c>
      <c r="G37">
        <v>1</v>
      </c>
      <c r="H37" s="8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Marion Heise</cp:lastModifiedBy>
  <dcterms:modified xsi:type="dcterms:W3CDTF">2016-04-29T20:54:55Z</dcterms:modified>
  <cp:category/>
  <cp:version/>
  <cp:contentType/>
  <cp:contentStatus/>
  <cp:revision>8</cp:revision>
</cp:coreProperties>
</file>